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FI\CFI iepirkumi 2018\LUCFI 2018 22 lab materiali\"/>
    </mc:Choice>
  </mc:AlternateContent>
  <bookViews>
    <workbookView xWindow="0" yWindow="0" windowWidth="23040" windowHeight="9408" tabRatio="752" firstSheet="2" activeTab="3"/>
  </bookViews>
  <sheets>
    <sheet name="1.daļa Ķimikalijas I" sheetId="1" r:id="rId1"/>
    <sheet name="2.daļa Metālu materiali" sheetId="2" r:id="rId2"/>
    <sheet name="3.daļa Laboratorijas piederumi" sheetId="8" r:id="rId3"/>
    <sheet name="4.daļa Detaļas EL un FC" sheetId="9" r:id="rId4"/>
    <sheet name="5.daļa PEM EL sastāvdaļas" sheetId="10" r:id="rId5"/>
    <sheet name="6.daļa Ķimikālijas II" sheetId="11" r:id="rId6"/>
    <sheet name="7.daļa Prototipu komponentes" sheetId="12" r:id="rId7"/>
  </sheets>
  <definedNames>
    <definedName name="_xlnm.Print_Area" localSheetId="1">'2.daļa Metālu materiali'!$A$1:$G$16</definedName>
    <definedName name="_xlnm.Print_Area" localSheetId="5">'6.daļa Ķimikālijas II'!$A$1:$G$22</definedName>
    <definedName name="_xlnm.Print_Area" localSheetId="6">'7.daļa Prototipu komponentes'!$A$1:$G$19</definedName>
  </definedNames>
  <calcPr calcId="152511"/>
</workbook>
</file>

<file path=xl/calcChain.xml><?xml version="1.0" encoding="utf-8"?>
<calcChain xmlns="http://schemas.openxmlformats.org/spreadsheetml/2006/main">
  <c r="A10" i="10" l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9" i="10"/>
  <c r="G23" i="10"/>
  <c r="G5" i="12" l="1"/>
  <c r="G6" i="12"/>
  <c r="G7" i="12"/>
  <c r="G8" i="12"/>
  <c r="G9" i="12"/>
  <c r="G10" i="12"/>
  <c r="G11" i="12"/>
  <c r="G12" i="12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5" i="10"/>
  <c r="G6" i="2"/>
  <c r="G7" i="2"/>
  <c r="G8" i="2"/>
  <c r="G6" i="1"/>
  <c r="G7" i="1"/>
  <c r="G28" i="1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6" i="9"/>
  <c r="G7" i="9"/>
  <c r="G8" i="9"/>
  <c r="G6" i="8"/>
  <c r="G7" i="8"/>
  <c r="G9" i="2"/>
  <c r="G4" i="12" l="1"/>
  <c r="G13" i="12" s="1"/>
  <c r="G9" i="9"/>
  <c r="G4" i="11"/>
  <c r="G19" i="11" s="1"/>
  <c r="G5" i="9" l="1"/>
  <c r="G11" i="8" l="1"/>
  <c r="G10" i="8"/>
  <c r="G9" i="8"/>
  <c r="G8" i="8"/>
  <c r="G5" i="8"/>
  <c r="G12" i="8" s="1"/>
  <c r="G5" i="2" l="1"/>
  <c r="G5" i="1"/>
</calcChain>
</file>

<file path=xl/sharedStrings.xml><?xml version="1.0" encoding="utf-8"?>
<sst xmlns="http://schemas.openxmlformats.org/spreadsheetml/2006/main" count="290" uniqueCount="198">
  <si>
    <t>Kopā</t>
  </si>
  <si>
    <t>Galvenais kods</t>
  </si>
  <si>
    <t>38437000-7</t>
  </si>
  <si>
    <t>Laboratorijas pipetes un piederumi.</t>
  </si>
  <si>
    <t>Nr.p.k.</t>
  </si>
  <si>
    <t>Kopā:</t>
  </si>
  <si>
    <t>1 vienības cena EUR bez PVN</t>
  </si>
  <si>
    <t>Prognozētais daudzums (iepakojumu skaits)</t>
  </si>
  <si>
    <t>Piedāvātās preces apraksts</t>
  </si>
  <si>
    <t>Tehniskās prasības</t>
  </si>
  <si>
    <t>Preces nosaukums</t>
  </si>
  <si>
    <t>Lateksa cimdi (Shield GD05 vai ekvivalents)</t>
  </si>
  <si>
    <t>Bez pūdera, Izmērs "M", Cimdi iepakoti kartona kastē, 100 gab.</t>
  </si>
  <si>
    <r>
      <t xml:space="preserve">Bez pūdera, Izmērs </t>
    </r>
    <r>
      <rPr>
        <sz val="12"/>
        <rFont val="Times New Roman"/>
        <family val="1"/>
      </rPr>
      <t>"S"</t>
    </r>
    <r>
      <rPr>
        <sz val="12"/>
        <color indexed="8"/>
        <rFont val="Times New Roman"/>
        <family val="1"/>
      </rPr>
      <t>, Cimdi iepakoti kartona kastē, 100 gab.</t>
    </r>
  </si>
  <si>
    <t>Aizsargbrilles (Carl Roth P099.1 vai ekvivalents)</t>
  </si>
  <si>
    <t xml:space="preserve">Caurspīdīgas, ar pret skrāpējuma un pret aizsvīšanas pārklājumu, ar sānu aizsardzību, ar regulējamu briļļu ietvaru kājiņas garumu. Aizsargā pret mehānisko iedarbību, UV starojuma, ķimikālijām. Fasējums 1 gab. </t>
  </si>
  <si>
    <t>Laboratorijas halāti (Carl Roth ENA8.1 vai ekvivalents)</t>
  </si>
  <si>
    <r>
      <t>Ķīmiski izturīgs; viegli tīrāms; gaisu caurlaidīgs; ar garām piedurknēm un pie plaukstas locītavs regulējama piedurkņu platums ar spiedpogu; ar divām sānu kabatām un vienu krūšu kabatu; ar slēpto spiedpogu aizdarēm; satāv no kokvilnas un polimēra maisījuma; Izmērs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"unisex S", Fasējums 1 gab.</t>
    </r>
  </si>
  <si>
    <t>Safety labeled wash bottles for ethanol (Sigma-Aldrich Z423114-1PAK vai ekvivalents)</t>
  </si>
  <si>
    <t>Vaska lente (Sigma-Aldrich P7543-1EA vai ekvivalents)</t>
  </si>
  <si>
    <t>1-Methyl-2-pyrrolidinone (CAS 872-50-4; C5H9NO) Alfa Aesar A122600E vai ekvivalents)</t>
  </si>
  <si>
    <t>tīrība ≥99%; 2500 g</t>
  </si>
  <si>
    <t>2 kg</t>
  </si>
  <si>
    <t>Poly(vinylidene fluoride) CAS 24937-79-9 (Alfa Aesar 44080A3 vai ekvivalents)</t>
  </si>
  <si>
    <t>1M, LIPF6 in EC/EMC=50/50 (Sigma Aldrich Fine Chemicals Biosciences 746738 vai ekvivalents)</t>
  </si>
  <si>
    <t>1M šķīdums, 100 ml</t>
  </si>
  <si>
    <t>1-Methylimidazole; CAS 616-47-7 (Alfa Aesar A1257536 vai ekvivalents)</t>
  </si>
  <si>
    <t>99%; 500 g</t>
  </si>
  <si>
    <t>2-Methylimidazole; CAS 693-98-1 (Acros Organics 127005000 vai ekvivalents)</t>
  </si>
  <si>
    <t>99%; 100 g</t>
  </si>
  <si>
    <t>1-(n-Butyl)imidazole; CAS 4316-42-1 (Alfa Aesar L0779322 vai ekvivalents)</t>
  </si>
  <si>
    <t>1,2-Dimethylimidazole; CAS 1739-84-0 (Alfa Aesar B2354436 vai ekvivalents)</t>
  </si>
  <si>
    <t>98%; 500 g</t>
  </si>
  <si>
    <t>Polyethylene glycol monomethylether, 350 CAS: 9004-74-4 (Alfa Aesar 4156022 vai ekvivalents)</t>
  </si>
  <si>
    <t>100 g</t>
  </si>
  <si>
    <t>Polyethylene glycol monomethylether, 550 CAS: 9004-74-4 (Alfa Aesar 4156122 vai ekvivalents)</t>
  </si>
  <si>
    <t>Polyethylene glycol monomethylether, 750 CAS: 9004-74-4 (Alfa Aesar 4156222 vai ekvivalents)</t>
  </si>
  <si>
    <t>Polyethylene glycol monomethylether 1,900 CAS: 9004-74-4 (Alfa Aesar 4156322 vai ekvivalents)</t>
  </si>
  <si>
    <t>2-Chloroethyl methyl ether; CAS: 627-42-9 (Acros Organics 221771000 vai ekvivalents)</t>
  </si>
  <si>
    <t>98%; 100 ml</t>
  </si>
  <si>
    <t>1-Chlorohexadecane CAS: 4860-03-1 (Alfa Aesar B23406AP vai ekvivalents)</t>
  </si>
  <si>
    <t>97%; 500 ml</t>
  </si>
  <si>
    <t>98,5%; 250 g</t>
  </si>
  <si>
    <t>99%; 250 g</t>
  </si>
  <si>
    <t>Lithium fluoride LiF; CAS: 7789-24-4 (Alfa Aesar 1340630 vai ekvivalents)</t>
  </si>
  <si>
    <t xml:space="preserve"> Potassium fluoride, anhydrous KF; CAS: 7789-23-3 (Alfa Aesar 1413030 vai ekvivalents)</t>
  </si>
  <si>
    <t>Trimethyl phosphate CAS: 512-56-1 C3H9O4P (CH3O)3P(O) Acros Organics 157975000 vai ekvivalents</t>
  </si>
  <si>
    <t>99%; 500 ml</t>
  </si>
  <si>
    <t>Potassium bicarbonate KHCO3 CAS: 298-14-6 9Honeywell-Fluka 237205500G vai ekvivalents)</t>
  </si>
  <si>
    <t>24300000-7</t>
  </si>
  <si>
    <t>Neorganiskās un Organiskās ķīmijas pamatvielas.</t>
  </si>
  <si>
    <t>14523400-7</t>
  </si>
  <si>
    <t>Platīns</t>
  </si>
  <si>
    <t>14715000-6</t>
  </si>
  <si>
    <t>Varš</t>
  </si>
  <si>
    <t>Raktuvju, parasto metālu un saistītā produkcija.</t>
  </si>
  <si>
    <t>14000000-1</t>
  </si>
  <si>
    <t>Platīna folija, Alfa Aesar 00262FI vai ekvivalents</t>
  </si>
  <si>
    <t>99,9%; 50 x 50 mm; 0,025 mm</t>
  </si>
  <si>
    <t>Platīna stieple, Alfa Aesar 43288BU vai ekvivalents</t>
  </si>
  <si>
    <t xml:space="preserve">99,95%; l = 0,25 m, d= 0,5 mm </t>
  </si>
  <si>
    <t>Vara nanopulveris; Copper nanopowder CAS: 7440-50-8; Alfa Aesar 4550406 vai ekvivalents</t>
  </si>
  <si>
    <t xml:space="preserve"> 99,5%, 20-50 nm particle size , 5 g</t>
  </si>
  <si>
    <t>Grade GF/A; pakā 100 gab; diametrs 21 mm</t>
  </si>
  <si>
    <t>Whatman® glass microfiber filters; Whatman™ 1825021 vai ekvivalents</t>
  </si>
  <si>
    <t>99%, 2500 g</t>
  </si>
  <si>
    <t xml:space="preserve">Ethylene glycol CAS:107-21-1 (Alfa Aesar A11591.0E vai ekvivalents) </t>
  </si>
  <si>
    <t xml:space="preserve">99%, 2500 g </t>
  </si>
  <si>
    <t>Formamide CAS : 75-12-7 (Alfa Aesar A11076.0E vai ekvivalents)</t>
  </si>
  <si>
    <t>45 wt. % in H2O, 100mL</t>
  </si>
  <si>
    <t>Sodium borohydride NaBH4 powder
CAS:16940-66-2 (Alfa Aesar 
MFCD00003518 vai ekvivalents)</t>
  </si>
  <si>
    <t>99.99%, 1 L</t>
  </si>
  <si>
    <t>Copper(II) sulfate pentahydrate CuSO4*5H2O CAS:7758-98-7 (Alfa Aesar MFCD00010981 vai ekvivalents)</t>
  </si>
  <si>
    <t>Short-chain sodium polyacrylate Mw~8000 CAS:9003-04-7 (Sigma-Aldrich MFCD00147949 vai ekvivalents)</t>
  </si>
  <si>
    <t>PEDOT:PSS, Poly(2,3-dihydrothieno-1,4-dioxin)-poly(styrenesulfonate) CAS: - (Sigma-Aldrich Product ID 900181 vai ekvivalents)</t>
  </si>
  <si>
    <t>Titāna folija, Alfa Aesar CAS : 7440-32-6, 10385.HP vai ekvivalents</t>
  </si>
  <si>
    <t>99,5% biezums 0,25 mm, 100x500mm</t>
  </si>
  <si>
    <t>Titāns</t>
  </si>
  <si>
    <t>14724000-2</t>
  </si>
  <si>
    <t>33735000-1</t>
  </si>
  <si>
    <t>Aizsargbrilles.</t>
  </si>
  <si>
    <t>54 x 54 x 17 mm; FC: 0.6 V, 360 mA, 210 mW; EL: 1.7-3 V, 0.7 mA, H2 7 ml/min</t>
  </si>
  <si>
    <t>Mitruma lamatas</t>
  </si>
  <si>
    <t>Ūdens aizturētājs 1.0 mkm; automātiska notece, saspiestā gaisa līnijai (150 psig), maks plūsma 260 L/min</t>
  </si>
  <si>
    <t>Mini apgriezenisks kurināmā elements (Horizon Mini PEM vai ekvivalents)</t>
  </si>
  <si>
    <t>Membrānas elektrolīzes šūnas mezgls (QLC-60 PEM vai ekvivalents)</t>
  </si>
  <si>
    <t>Diametrs 85 mm; 2 V; 9 A; max H2 plūsma 60 ml/min</t>
  </si>
  <si>
    <t>Mikroorganismu kurināmā šūna demonstrācijām (MudWatt MBFC vai ekvivalents)</t>
  </si>
  <si>
    <t>Anods un katods no oglekļa šķiedras filca</t>
  </si>
  <si>
    <t>Galvenais CPV kods</t>
  </si>
  <si>
    <t>39162200-7 (Mācību līdzekļi un ierīces)</t>
  </si>
  <si>
    <t>Audums no nerūsējošā tērauda drātīm</t>
  </si>
  <si>
    <t>30cmx30cm</t>
  </si>
  <si>
    <t>2 mils 5cm x 50cm</t>
  </si>
  <si>
    <t>98 x 80 x 78 mm; 600 mW (oxygen), 200 mW (air)</t>
  </si>
  <si>
    <t>Vulcan XC-72 (carbon); Cu 1%; 1 g</t>
  </si>
  <si>
    <t xml:space="preserve">Pd 0.1%, 5 g </t>
  </si>
  <si>
    <t>Pd 0.3%, 5 g</t>
  </si>
  <si>
    <t>Pd 0.5%, 5 g</t>
  </si>
  <si>
    <t>Pt 0.1%; 1g</t>
  </si>
  <si>
    <t>Pt 0.3%; 1g</t>
  </si>
  <si>
    <t>Pt 0.5%; 1g</t>
  </si>
  <si>
    <t>Vulcan XC-72 (carbon); Cu 5%; 1 g</t>
  </si>
  <si>
    <t>Vulcan XC-72 (carbon); Cu 10%; 1 g</t>
  </si>
  <si>
    <t>Vara katalizators uz oglekļa</t>
  </si>
  <si>
    <t>Pd uz aktivētas ogles (Duralyst vai ekvivalents)</t>
  </si>
  <si>
    <t>Pt uz aktivētas ogles (Duralyst vai ekvivalents)</t>
  </si>
  <si>
    <t>Porains oglekļa papīrs (AvCarb© MGL190 vai ekvivalents)</t>
  </si>
  <si>
    <t>Protonu apmaiņas membrānas kurināmā elements demonstrēšanai (PEMFC Kit)</t>
  </si>
  <si>
    <t>Tips 316; stieples diametrs .0037″</t>
  </si>
  <si>
    <t>0.19 mm; 20 x 20 cm; porainība 78%</t>
  </si>
  <si>
    <t>Fluora polimēra membrāna (Nafion N117 vai ekvivalents)</t>
  </si>
  <si>
    <t>Fluora polimēra membrāna (Nafion® NRE-212 vai ekvivalents)</t>
  </si>
  <si>
    <t>Nafion šķīdums ūdenī (D1021 Water based 1100 EW vai ekvivalents)</t>
  </si>
  <si>
    <t>10 wt% weight; 125ML</t>
  </si>
  <si>
    <t>10 Kurināmā elementu komplekts demonstrācijai (Fuel Cell Stack10 vai ekvivalents)</t>
  </si>
  <si>
    <t>Viegli izjaucams un saliekams, sast;av no 10 gab 2.5 cm2 x 2.5 cm2 šūnām</t>
  </si>
  <si>
    <t>Protonu apmaiņas membrānas elektrolīzeris demonstrācijai (PEM Electrolyzer vai ekvivalents)</t>
  </si>
  <si>
    <t>Protonu apmaiņas membrānas elektrodu sastāvdaļu komplekts (PEM Electrode and MEA Kit vai ekvivalents)</t>
  </si>
  <si>
    <t>32 gabaliņi ar izmēru 5 cm²</t>
  </si>
  <si>
    <t>24954000-6</t>
  </si>
  <si>
    <t>Aktivētā ogle.</t>
  </si>
  <si>
    <t>31660000-0</t>
  </si>
  <si>
    <t>Ogles elektrodi.</t>
  </si>
  <si>
    <r>
      <t>2.33 W; H</t>
    </r>
    <r>
      <rPr>
        <vertAlign val="subscript"/>
        <sz val="12"/>
        <color rgb="FF000000"/>
        <rFont val="Times New Roman"/>
        <family val="1"/>
        <charset val="186"/>
      </rPr>
      <t>2</t>
    </r>
    <r>
      <rPr>
        <sz val="12"/>
        <color rgb="FF000000"/>
        <rFont val="Times New Roman"/>
        <family val="1"/>
        <charset val="186"/>
      </rPr>
      <t xml:space="preserve"> max plūsma 10 cm3/min</t>
    </r>
  </si>
  <si>
    <t>14794000-3</t>
  </si>
  <si>
    <t>Palādijs.</t>
  </si>
  <si>
    <t>31122100-8</t>
  </si>
  <si>
    <t xml:space="preserve"> Kurināmā elementi</t>
  </si>
  <si>
    <t>38000000-5</t>
  </si>
  <si>
    <t>Laboratorijas, optiskās un precīzijas ierīces (izņemot brilles).</t>
  </si>
  <si>
    <t>33696500-0</t>
  </si>
  <si>
    <t>Laboratorijas reaģenti.</t>
  </si>
  <si>
    <t>Isopropyl alcohol, C(CH3)2CHOH; CAS No.67-63-0</t>
  </si>
  <si>
    <t>H2SO4, Sulfuric acid; CAS No. 7664-93-9</t>
  </si>
  <si>
    <t>1 litri</t>
  </si>
  <si>
    <t>Hydrochloric acid, HCl; CAS No.7647-01-0</t>
  </si>
  <si>
    <t>1 litrs</t>
  </si>
  <si>
    <t>H3PO4, Phosphoric acid; CAS No.7664-38-2</t>
  </si>
  <si>
    <t>Nitric acid, HNO3; CAS No.7697-37-2</t>
  </si>
  <si>
    <t>Hydrofluoric acid, HF; CAS No.7664-39-3</t>
  </si>
  <si>
    <t>Sodium hydroxide, NaOH; CAS No.1310-73-2</t>
  </si>
  <si>
    <t>Tīrība &gt; 98%; 1 kg</t>
  </si>
  <si>
    <t>Carbon disulfide (CS2); CAS No.75-15-0</t>
  </si>
  <si>
    <t>Tīrība &gt; 99%; 1 litrs</t>
  </si>
  <si>
    <t>Sodium metasilicate pentahydrate (Na2SiO3*9H2O); CAS No. 10213-79-3</t>
  </si>
  <si>
    <t>Tīrība  &gt;95%; 1kg</t>
  </si>
  <si>
    <t>Potassium hydroxide, KOH; CAS No.1310-58-3</t>
  </si>
  <si>
    <t>1kg</t>
  </si>
  <si>
    <t>Acetone, CH3COCH3; CAS No.67-64-1</t>
  </si>
  <si>
    <t>Tīrība &gt; 99%; 1 litri</t>
  </si>
  <si>
    <t>Benzene, C6H6; CAS No.71-43-2</t>
  </si>
  <si>
    <t>Toluene, C6H5CH3; CAS No.108-88-3</t>
  </si>
  <si>
    <t>Tīrība &gt; 99%; 1 kg</t>
  </si>
  <si>
    <t>Hydrogen peroxide, H2O2; CAS No.7722-84-1</t>
  </si>
  <si>
    <t>Acetic acid, CH3CO2H; CAS No.64-19-7</t>
  </si>
  <si>
    <t>AMPHENOL CONNEX  245101-01-M1.00  RF / Coaxial Cable Assembly, SMA Straight Plug, BNC Straight Plug, 39.37 ", 1 m, Transparent,  (Farnell:2435053  vai ekvivalents)</t>
  </si>
  <si>
    <t>Prototipa komponente</t>
  </si>
  <si>
    <t>RF / Coaxial Connector, SMA Coaxial, Straight Jack, Solder, 50 ohm, Beryllium Copper, (Farnell:1608592 vai ekvivalents)</t>
  </si>
  <si>
    <t>MEA1D0505SC - Isolated Board Mount DC/DC Converter, 2 Output, 1 W, 5 V, 100 mA, -5 V, 100 mA (Farnell:1671256 vai ekvivalents)</t>
  </si>
  <si>
    <t>MEA1D0515SC - Isolated Board Mount DC/DC Converter, 2 Output, 1 W, 15 V, 33 mA, -15 V, 33 mA (Farnell:1671259 vai ekvivalents)</t>
  </si>
  <si>
    <t xml:space="preserve">PICOSCOPE 5244A - USB Oscilloscope, PicoScope 5000 Series, 2 Channel, 200 MHz, 500 MSPS, 256 Mpts, 5.8 ns (Farnell: 2310252 vai ekvivalents) </t>
  </si>
  <si>
    <t>PICOSCOPE 2205A-D2 -  USB Oscilloscope, No Probes, PicoScope 2000 Series, 2 Channel, 25 MHz, 200 MSPS, 16 kpts, 14 ns (Farnell: 2460225 vai ekvivalents)</t>
  </si>
  <si>
    <t>31000000-6</t>
  </si>
  <si>
    <t>Elektriskie mehānismi, aparāti, iekārtas un palīgmateriāli; apgaismojums.</t>
  </si>
  <si>
    <t>31600000-2</t>
  </si>
  <si>
    <t>Elektriskās iekārtas un aparāti.</t>
  </si>
  <si>
    <t>31700000-3</t>
  </si>
  <si>
    <t>Elektroniskie, elektromehāniskie un elektrotehniskie materiāli.</t>
  </si>
  <si>
    <t>31300000-9</t>
  </si>
  <si>
    <t>Izolēti vadi un kabeļi.</t>
  </si>
  <si>
    <t>Papildus kodi</t>
  </si>
  <si>
    <t>Elektrības sadales un kontroles ierīces.</t>
  </si>
  <si>
    <t>31200000-8</t>
  </si>
  <si>
    <t>JOHNSON  415-0028-036 -  RF / Coaxial Cable Assembly, SMA Straight Plug, BNC Straight Plug, RG316, 50 ohm, 35.98 ", 914.4 mm,  (Farnell:1838800  vai ekvivalents)</t>
  </si>
  <si>
    <t>JOHNSON  415-0028-012 -  RF / Coaxial Cable Assembly, SMA Straight Plug, BNC Straight Plug, RG316, 50 ohm, 12 ", 304.8 mm,  (Farnell:2293797  vai ekvivalents)</t>
  </si>
  <si>
    <t>AMPHENOL CONNEX  245101-01-M0.50 -  RF / Coaxial Cable Assembly, SMA Straight Plug, BNC Straight Plug, RG316, 50 ohm, 19.69 ", 500 mm,  (Farnell:2435051  vai ekvivalents)</t>
  </si>
  <si>
    <t>Iepirkuma priekšmeta 7. daļa -PROTOTIPU KOMPONENTES</t>
  </si>
  <si>
    <t>Projekts "Termoelektriskais starojuma sensors" ID.Nr.KC-PI-2017/40</t>
  </si>
  <si>
    <t>Projekts LU CFI H2020 SPIRE Nr.768789</t>
  </si>
  <si>
    <t>Iepirkuma priekšmeta 6.daļa - ĶIMIKĀLIJAS II</t>
  </si>
  <si>
    <t>Papildus CPV kodi:</t>
  </si>
  <si>
    <t>Papildus CPV kods:</t>
  </si>
  <si>
    <t xml:space="preserve">33000000-0 </t>
  </si>
  <si>
    <t>Medicīniskās ierīces, ārstniecības vielas un personiskās higiēnas preces.</t>
  </si>
  <si>
    <t xml:space="preserve">18000000-9 </t>
  </si>
  <si>
    <t>Apģērbi, apavi, bagāžas somas un aksesuāri.</t>
  </si>
  <si>
    <t>Papildus CPV kods</t>
  </si>
  <si>
    <t>Papildus CPV kodi</t>
  </si>
  <si>
    <t>Iepirkuma priekšmeta 3. daļa - LABORATORIJAS PRECES;</t>
  </si>
  <si>
    <t>Zema blīvuma polietilēna pudele ar strūkleni, kapacitāte 500 mL, uz pudeles "ethanol" un brīdinājuma zīmes marķējumi, Fasējums 1 gab.</t>
  </si>
  <si>
    <r>
      <t xml:space="preserve">Ruļļa izmērs 2 in. x 250 ft, parametri -45 līdz + 50 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C (temperatūras diapazons), iepakots kartona kastē, Fasējums 1 gab.</t>
    </r>
  </si>
  <si>
    <t>Iepirkuma priekšmeta 2.daļa - METĀLU MATERIĀLI</t>
  </si>
  <si>
    <t>Iepirkuma priekšmeta 1.daļa - ĶIMIKĀLIJAS I</t>
  </si>
  <si>
    <t>31122100-8 -Kurināmā elementi</t>
  </si>
  <si>
    <t>Iepirkuma priekšmeta 4. daļa - Detaļas mācību elektrolīzerim un kurināmā elementam</t>
  </si>
  <si>
    <t>Iepirkuma priekšmeta 5.daļa - PEM elektrolīzera sastāvdaļas</t>
  </si>
  <si>
    <t>LU CFI finansējums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</si>
</sst>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0"/>
      <color rgb="FF333333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vertAlign val="subscript"/>
      <sz val="12"/>
      <color rgb="FF000000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2"/>
      <color theme="1"/>
      <name val="Times New Roman"/>
      <family val="1"/>
    </font>
    <font>
      <sz val="11"/>
      <color rgb="FF9C0006"/>
      <name val="Calibri"/>
      <family val="2"/>
      <scheme val="minor"/>
    </font>
    <font>
      <sz val="10"/>
      <color rgb="FF4C4C4C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i/>
      <sz val="12"/>
      <color rgb="FF333333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0"/>
      <color rgb="FF333333"/>
      <name val="Arial"/>
      <family val="2"/>
      <charset val="186"/>
    </font>
    <font>
      <sz val="10"/>
      <name val="Times New Roman"/>
      <family val="1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DDDDDD"/>
      </top>
      <bottom/>
      <diagonal/>
    </border>
    <border>
      <left/>
      <right/>
      <top style="thin">
        <color auto="1"/>
      </top>
      <bottom/>
      <diagonal/>
    </border>
  </borders>
  <cellStyleXfs count="79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70">
    <xf numFmtId="0" fontId="0" fillId="0" borderId="0" xfId="0"/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9" fontId="7" fillId="0" borderId="1" xfId="0" applyNumberFormat="1" applyFont="1" applyBorder="1" applyAlignment="1">
      <alignment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wrapText="1"/>
    </xf>
    <xf numFmtId="0" fontId="3" fillId="2" borderId="0" xfId="0" applyFont="1" applyFill="1"/>
    <xf numFmtId="0" fontId="7" fillId="0" borderId="0" xfId="0" applyFont="1" applyBorder="1"/>
    <xf numFmtId="0" fontId="7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11" fillId="0" borderId="0" xfId="1" applyFont="1"/>
    <xf numFmtId="0" fontId="11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2" fontId="12" fillId="0" borderId="1" xfId="1" applyNumberFormat="1" applyFont="1" applyBorder="1" applyAlignment="1">
      <alignment horizontal="center" vertical="center"/>
    </xf>
    <xf numFmtId="0" fontId="12" fillId="0" borderId="0" xfId="1" applyFont="1"/>
    <xf numFmtId="0" fontId="12" fillId="0" borderId="1" xfId="1" applyFont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Border="1"/>
    <xf numFmtId="0" fontId="11" fillId="0" borderId="1" xfId="1" applyFont="1" applyBorder="1" applyAlignment="1">
      <alignment horizontal="right"/>
    </xf>
    <xf numFmtId="0" fontId="12" fillId="0" borderId="0" xfId="1" applyFont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7" fillId="0" borderId="7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16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8" fillId="0" borderId="1" xfId="0" applyFont="1" applyBorder="1"/>
    <xf numFmtId="0" fontId="18" fillId="0" borderId="0" xfId="0" applyFont="1"/>
    <xf numFmtId="0" fontId="19" fillId="0" borderId="0" xfId="0" applyFont="1" applyFill="1" applyBorder="1" applyAlignment="1">
      <alignment horizontal="center" vertical="center"/>
    </xf>
    <xf numFmtId="0" fontId="23" fillId="0" borderId="1" xfId="0" applyFont="1" applyBorder="1"/>
    <xf numFmtId="0" fontId="23" fillId="0" borderId="1" xfId="0" applyFont="1" applyBorder="1" applyAlignment="1">
      <alignment vertical="top" wrapText="1"/>
    </xf>
    <xf numFmtId="9" fontId="23" fillId="0" borderId="1" xfId="0" applyNumberFormat="1" applyFont="1" applyBorder="1" applyAlignment="1">
      <alignment vertical="top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3" fillId="0" borderId="1" xfId="0" applyFont="1" applyFill="1" applyBorder="1" applyAlignment="1">
      <alignment vertical="top" wrapText="1"/>
    </xf>
    <xf numFmtId="0" fontId="23" fillId="0" borderId="5" xfId="0" applyFont="1" applyFill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0" fillId="0" borderId="0" xfId="0" applyAlignment="1">
      <alignment wrapText="1"/>
    </xf>
    <xf numFmtId="0" fontId="26" fillId="0" borderId="0" xfId="77" applyFont="1" applyAlignment="1">
      <alignment wrapText="1"/>
    </xf>
    <xf numFmtId="0" fontId="27" fillId="0" borderId="1" xfId="0" applyFont="1" applyBorder="1" applyAlignment="1">
      <alignment vertical="top" wrapText="1"/>
    </xf>
    <xf numFmtId="2" fontId="12" fillId="0" borderId="1" xfId="1" applyNumberFormat="1" applyFont="1" applyBorder="1" applyAlignment="1">
      <alignment horizontal="center"/>
    </xf>
    <xf numFmtId="0" fontId="12" fillId="0" borderId="1" xfId="76" applyFont="1" applyBorder="1" applyAlignment="1">
      <alignment horizontal="center" vertical="center"/>
    </xf>
    <xf numFmtId="0" fontId="12" fillId="0" borderId="1" xfId="76" applyFont="1" applyBorder="1" applyAlignment="1">
      <alignment horizontal="left" vertical="center" wrapText="1"/>
    </xf>
    <xf numFmtId="2" fontId="12" fillId="0" borderId="1" xfId="76" applyNumberFormat="1" applyFont="1" applyBorder="1" applyAlignment="1">
      <alignment horizontal="center" vertical="center"/>
    </xf>
    <xf numFmtId="0" fontId="12" fillId="0" borderId="1" xfId="76" applyFont="1" applyBorder="1" applyAlignment="1">
      <alignment horizontal="left" vertical="center"/>
    </xf>
    <xf numFmtId="0" fontId="12" fillId="0" borderId="1" xfId="76" applyFont="1" applyBorder="1"/>
    <xf numFmtId="0" fontId="11" fillId="0" borderId="1" xfId="76" applyFont="1" applyBorder="1" applyAlignment="1">
      <alignment horizontal="right"/>
    </xf>
    <xf numFmtId="0" fontId="12" fillId="0" borderId="1" xfId="76" applyFont="1" applyBorder="1" applyAlignment="1">
      <alignment vertical="center" wrapText="1"/>
    </xf>
    <xf numFmtId="0" fontId="0" fillId="0" borderId="0" xfId="0"/>
    <xf numFmtId="0" fontId="12" fillId="0" borderId="1" xfId="76" applyFont="1" applyBorder="1" applyAlignment="1">
      <alignment horizontal="center" vertical="center"/>
    </xf>
    <xf numFmtId="0" fontId="12" fillId="0" borderId="1" xfId="76" applyFont="1" applyBorder="1" applyAlignment="1">
      <alignment horizontal="left" vertical="center" wrapText="1"/>
    </xf>
    <xf numFmtId="2" fontId="12" fillId="0" borderId="1" xfId="76" applyNumberFormat="1" applyFont="1" applyBorder="1" applyAlignment="1">
      <alignment horizontal="center" vertical="center"/>
    </xf>
    <xf numFmtId="0" fontId="12" fillId="0" borderId="1" xfId="76" applyFont="1" applyBorder="1"/>
    <xf numFmtId="0" fontId="12" fillId="0" borderId="1" xfId="76" applyFont="1" applyBorder="1" applyAlignment="1">
      <alignment vertical="center" wrapText="1"/>
    </xf>
    <xf numFmtId="0" fontId="28" fillId="0" borderId="0" xfId="0" applyFont="1" applyAlignment="1">
      <alignment wrapText="1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wrapText="1"/>
    </xf>
    <xf numFmtId="2" fontId="18" fillId="0" borderId="1" xfId="0" applyNumberFormat="1" applyFont="1" applyBorder="1"/>
    <xf numFmtId="2" fontId="23" fillId="0" borderId="1" xfId="0" applyNumberFormat="1" applyFont="1" applyBorder="1"/>
    <xf numFmtId="2" fontId="11" fillId="0" borderId="1" xfId="76" applyNumberFormat="1" applyFont="1" applyBorder="1" applyAlignment="1">
      <alignment horizontal="right"/>
    </xf>
    <xf numFmtId="0" fontId="12" fillId="0" borderId="0" xfId="76" applyFont="1" applyBorder="1" applyAlignment="1">
      <alignment horizontal="center" vertical="center"/>
    </xf>
    <xf numFmtId="0" fontId="12" fillId="0" borderId="0" xfId="76" applyFont="1" applyBorder="1"/>
    <xf numFmtId="0" fontId="11" fillId="0" borderId="0" xfId="76" applyFont="1" applyBorder="1" applyAlignment="1">
      <alignment horizontal="right"/>
    </xf>
    <xf numFmtId="2" fontId="11" fillId="0" borderId="0" xfId="76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2" fillId="0" borderId="0" xfId="0" applyFont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2" fontId="18" fillId="0" borderId="1" xfId="0" applyNumberFormat="1" applyFont="1" applyBorder="1" applyAlignment="1"/>
    <xf numFmtId="0" fontId="18" fillId="0" borderId="1" xfId="0" applyFont="1" applyBorder="1" applyAlignment="1"/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 wrapText="1"/>
    </xf>
    <xf numFmtId="9" fontId="18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8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21" fillId="0" borderId="8" xfId="0" applyFont="1" applyBorder="1" applyAlignment="1">
      <alignment wrapText="1"/>
    </xf>
    <xf numFmtId="0" fontId="21" fillId="0" borderId="8" xfId="0" applyFont="1" applyFill="1" applyBorder="1" applyAlignment="1">
      <alignment wrapText="1"/>
    </xf>
    <xf numFmtId="0" fontId="12" fillId="0" borderId="0" xfId="1" applyFont="1" applyFill="1" applyBorder="1" applyAlignment="1">
      <alignment wrapText="1"/>
    </xf>
    <xf numFmtId="0" fontId="11" fillId="0" borderId="0" xfId="1" applyFont="1" applyFill="1"/>
    <xf numFmtId="0" fontId="33" fillId="0" borderId="0" xfId="1" applyFont="1"/>
    <xf numFmtId="0" fontId="33" fillId="0" borderId="0" xfId="1" applyFont="1" applyFill="1"/>
    <xf numFmtId="0" fontId="33" fillId="0" borderId="0" xfId="1" applyFont="1" applyAlignment="1">
      <alignment horizontal="center" vertical="center" wrapText="1"/>
    </xf>
    <xf numFmtId="0" fontId="34" fillId="0" borderId="1" xfId="1" applyFont="1" applyBorder="1" applyAlignment="1">
      <alignment horizontal="center" vertical="center"/>
    </xf>
    <xf numFmtId="0" fontId="34" fillId="0" borderId="1" xfId="1" applyFont="1" applyBorder="1" applyAlignment="1">
      <alignment vertical="center" wrapText="1"/>
    </xf>
    <xf numFmtId="0" fontId="34" fillId="0" borderId="1" xfId="1" applyFont="1" applyBorder="1" applyAlignment="1">
      <alignment horizontal="left" vertical="center" wrapText="1"/>
    </xf>
    <xf numFmtId="2" fontId="34" fillId="0" borderId="1" xfId="1" applyNumberFormat="1" applyFont="1" applyBorder="1" applyAlignment="1">
      <alignment horizontal="center" vertical="center"/>
    </xf>
    <xf numFmtId="0" fontId="34" fillId="0" borderId="0" xfId="1" applyFont="1"/>
    <xf numFmtId="0" fontId="34" fillId="0" borderId="1" xfId="1" applyFont="1" applyFill="1" applyBorder="1" applyAlignment="1">
      <alignment horizontal="center" vertical="center"/>
    </xf>
    <xf numFmtId="0" fontId="34" fillId="0" borderId="1" xfId="1" applyFont="1" applyFill="1" applyBorder="1" applyAlignment="1">
      <alignment horizontal="left" vertical="center" wrapText="1"/>
    </xf>
    <xf numFmtId="0" fontId="35" fillId="0" borderId="0" xfId="0" applyFont="1"/>
    <xf numFmtId="0" fontId="36" fillId="0" borderId="0" xfId="1" applyFont="1"/>
    <xf numFmtId="0" fontId="37" fillId="0" borderId="8" xfId="0" applyFont="1" applyBorder="1" applyAlignment="1">
      <alignment horizontal="left" vertical="top" wrapText="1"/>
    </xf>
    <xf numFmtId="0" fontId="36" fillId="0" borderId="0" xfId="1" applyFont="1" applyFill="1" applyBorder="1" applyAlignment="1">
      <alignment horizontal="left" vertical="center" wrapText="1"/>
    </xf>
    <xf numFmtId="0" fontId="38" fillId="0" borderId="0" xfId="0" applyFont="1"/>
    <xf numFmtId="0" fontId="39" fillId="0" borderId="0" xfId="0" applyFont="1"/>
    <xf numFmtId="0" fontId="3" fillId="0" borderId="0" xfId="0" applyFont="1" applyFill="1"/>
    <xf numFmtId="0" fontId="0" fillId="0" borderId="0" xfId="0" applyFill="1"/>
    <xf numFmtId="2" fontId="7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40" fillId="0" borderId="0" xfId="0" applyFont="1" applyAlignment="1">
      <alignment wrapText="1"/>
    </xf>
    <xf numFmtId="0" fontId="41" fillId="0" borderId="0" xfId="0" applyFont="1"/>
    <xf numFmtId="0" fontId="42" fillId="0" borderId="0" xfId="0" applyFont="1"/>
    <xf numFmtId="0" fontId="40" fillId="0" borderId="0" xfId="77" applyFont="1"/>
    <xf numFmtId="0" fontId="43" fillId="0" borderId="0" xfId="77" applyFont="1"/>
    <xf numFmtId="0" fontId="43" fillId="0" borderId="0" xfId="0" applyFont="1"/>
    <xf numFmtId="0" fontId="44" fillId="0" borderId="0" xfId="0" applyFont="1" applyAlignment="1">
      <alignment vertical="center" wrapText="1"/>
    </xf>
    <xf numFmtId="0" fontId="29" fillId="0" borderId="1" xfId="78" applyFill="1" applyBorder="1" applyAlignment="1">
      <alignment horizontal="center" wrapText="1"/>
    </xf>
    <xf numFmtId="0" fontId="22" fillId="5" borderId="1" xfId="0" applyFont="1" applyFill="1" applyBorder="1" applyAlignment="1">
      <alignment horizontal="center" vertical="center" wrapText="1"/>
    </xf>
    <xf numFmtId="0" fontId="11" fillId="5" borderId="1" xfId="75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 wrapText="1"/>
    </xf>
    <xf numFmtId="0" fontId="33" fillId="5" borderId="1" xfId="74" applyFont="1" applyFill="1" applyBorder="1" applyAlignment="1">
      <alignment horizontal="center" vertical="center"/>
    </xf>
    <xf numFmtId="0" fontId="33" fillId="5" borderId="1" xfId="74" applyFont="1" applyFill="1" applyBorder="1" applyAlignment="1">
      <alignment horizontal="center" vertical="center" wrapText="1"/>
    </xf>
    <xf numFmtId="0" fontId="11" fillId="5" borderId="1" xfId="74" applyFont="1" applyFill="1" applyBorder="1" applyAlignment="1">
      <alignment horizontal="center" vertical="center"/>
    </xf>
    <xf numFmtId="0" fontId="11" fillId="5" borderId="1" xfId="74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1" fillId="5" borderId="1" xfId="74" applyFont="1" applyFill="1" applyBorder="1" applyAlignment="1">
      <alignment horizontal="center" vertical="center"/>
    </xf>
    <xf numFmtId="0" fontId="11" fillId="5" borderId="2" xfId="74" applyFont="1" applyFill="1" applyBorder="1" applyAlignment="1">
      <alignment horizontal="center" vertical="center"/>
    </xf>
    <xf numFmtId="0" fontId="11" fillId="5" borderId="3" xfId="74" applyFont="1" applyFill="1" applyBorder="1" applyAlignment="1">
      <alignment horizontal="center" vertical="center"/>
    </xf>
    <xf numFmtId="0" fontId="11" fillId="5" borderId="4" xfId="74" applyFont="1" applyFill="1" applyBorder="1" applyAlignment="1">
      <alignment horizontal="center" vertical="center"/>
    </xf>
    <xf numFmtId="0" fontId="33" fillId="5" borderId="1" xfId="74" applyFont="1" applyFill="1" applyBorder="1" applyAlignment="1">
      <alignment horizontal="center" vertical="center"/>
    </xf>
    <xf numFmtId="0" fontId="33" fillId="5" borderId="2" xfId="74" applyFont="1" applyFill="1" applyBorder="1" applyAlignment="1">
      <alignment horizontal="center" vertical="center"/>
    </xf>
    <xf numFmtId="0" fontId="33" fillId="5" borderId="3" xfId="74" applyFont="1" applyFill="1" applyBorder="1" applyAlignment="1">
      <alignment horizontal="center" vertical="center"/>
    </xf>
    <xf numFmtId="0" fontId="33" fillId="5" borderId="4" xfId="74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wrapText="1"/>
    </xf>
    <xf numFmtId="0" fontId="11" fillId="5" borderId="1" xfId="75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</cellXfs>
  <cellStyles count="79">
    <cellStyle name="20% - Accent1 2" xfId="74"/>
    <cellStyle name="20% - Accent1 2 2" xfId="75"/>
    <cellStyle name="Bad" xfId="78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7" builtinId="8"/>
    <cellStyle name="Normal" xfId="0" builtinId="0"/>
    <cellStyle name="Normal 2" xfId="1"/>
    <cellStyle name="Normal 2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igmaaldrich.com/catalog/search?term=7664-38-2&amp;interface=CAS%20No.&amp;lang=en&amp;region=US&amp;focus=produc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ub.gov.lv/lv/iubcpv/parent/2371/clasif/main/" TargetMode="External"/><Relationship Id="rId2" Type="http://schemas.openxmlformats.org/officeDocument/2006/relationships/hyperlink" Target="https://www.iub.gov.lv/lv/iubcpv/parent/2316/clasif/main/" TargetMode="External"/><Relationship Id="rId1" Type="http://schemas.openxmlformats.org/officeDocument/2006/relationships/hyperlink" Target="https://www.iub.gov.lv/lv/iubcpv/parent/2087/clasif/main/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www.iub.gov.lv/lv/iubcpv/parent/2147/clasif/main/" TargetMode="External"/><Relationship Id="rId4" Type="http://schemas.openxmlformats.org/officeDocument/2006/relationships/hyperlink" Target="https://www.iub.gov.lv/lv/iubcpv/parent/2213/clasif/ma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>
      <selection activeCell="G4" sqref="A1:G4"/>
    </sheetView>
  </sheetViews>
  <sheetFormatPr defaultColWidth="8.88671875" defaultRowHeight="14.4" x14ac:dyDescent="0.3"/>
  <cols>
    <col min="1" max="1" width="6.88671875" customWidth="1"/>
    <col min="2" max="2" width="33.33203125" customWidth="1"/>
    <col min="3" max="3" width="29.88671875" customWidth="1"/>
    <col min="4" max="4" width="33.6640625" customWidth="1"/>
    <col min="5" max="5" width="16.88671875" customWidth="1"/>
    <col min="6" max="6" width="15.21875" customWidth="1"/>
    <col min="7" max="7" width="11.21875" customWidth="1"/>
  </cols>
  <sheetData>
    <row r="1" spans="1:7" x14ac:dyDescent="0.3">
      <c r="A1" s="144" t="s">
        <v>193</v>
      </c>
      <c r="B1" s="145"/>
      <c r="C1" s="145"/>
      <c r="D1" s="145"/>
      <c r="E1" s="145"/>
      <c r="F1" s="145"/>
      <c r="G1" s="146"/>
    </row>
    <row r="2" spans="1:7" s="56" customFormat="1" x14ac:dyDescent="0.3">
      <c r="A2" s="144" t="s">
        <v>179</v>
      </c>
      <c r="B2" s="145"/>
      <c r="C2" s="145"/>
      <c r="D2" s="145"/>
      <c r="E2" s="145"/>
      <c r="F2" s="145"/>
      <c r="G2" s="146"/>
    </row>
    <row r="3" spans="1:7" s="108" customFormat="1" x14ac:dyDescent="0.3">
      <c r="A3" s="140"/>
      <c r="B3" s="141"/>
      <c r="C3" s="141"/>
      <c r="D3" s="141"/>
      <c r="E3" s="141"/>
      <c r="F3" s="141"/>
      <c r="G3" s="142"/>
    </row>
    <row r="4" spans="1:7" s="72" customFormat="1" ht="55.2" x14ac:dyDescent="0.3">
      <c r="A4" s="143" t="s">
        <v>4</v>
      </c>
      <c r="B4" s="143" t="s">
        <v>10</v>
      </c>
      <c r="C4" s="143" t="s">
        <v>9</v>
      </c>
      <c r="D4" s="143" t="s">
        <v>8</v>
      </c>
      <c r="E4" s="143" t="s">
        <v>7</v>
      </c>
      <c r="F4" s="143" t="s">
        <v>6</v>
      </c>
      <c r="G4" s="143" t="s">
        <v>0</v>
      </c>
    </row>
    <row r="5" spans="1:7" ht="41.4" x14ac:dyDescent="0.3">
      <c r="A5" s="2">
        <v>1</v>
      </c>
      <c r="B5" s="10" t="s">
        <v>20</v>
      </c>
      <c r="C5" s="10" t="s">
        <v>21</v>
      </c>
      <c r="D5" s="10"/>
      <c r="E5" s="2">
        <v>1</v>
      </c>
      <c r="F5" s="2"/>
      <c r="G5" s="109">
        <f t="shared" ref="G5:G27" si="0">E5*F5</f>
        <v>0</v>
      </c>
    </row>
    <row r="6" spans="1:7" ht="35.4" customHeight="1" x14ac:dyDescent="0.3">
      <c r="A6" s="2">
        <v>2</v>
      </c>
      <c r="B6" s="10" t="s">
        <v>23</v>
      </c>
      <c r="C6" s="10" t="s">
        <v>22</v>
      </c>
      <c r="D6" s="10"/>
      <c r="E6" s="2">
        <v>1</v>
      </c>
      <c r="F6" s="2"/>
      <c r="G6" s="109">
        <f t="shared" si="0"/>
        <v>0</v>
      </c>
    </row>
    <row r="7" spans="1:7" ht="41.4" x14ac:dyDescent="0.3">
      <c r="A7" s="2">
        <v>3</v>
      </c>
      <c r="B7" s="110" t="s">
        <v>24</v>
      </c>
      <c r="C7" s="2" t="s">
        <v>25</v>
      </c>
      <c r="D7" s="2"/>
      <c r="E7" s="111">
        <v>2</v>
      </c>
      <c r="F7" s="111"/>
      <c r="G7" s="109">
        <f t="shared" si="0"/>
        <v>0</v>
      </c>
    </row>
    <row r="8" spans="1:7" ht="27.6" x14ac:dyDescent="0.3">
      <c r="A8" s="2">
        <v>4</v>
      </c>
      <c r="B8" s="2" t="s">
        <v>26</v>
      </c>
      <c r="C8" s="2" t="s">
        <v>27</v>
      </c>
      <c r="D8" s="2"/>
      <c r="E8" s="111">
        <v>1</v>
      </c>
      <c r="F8" s="111"/>
      <c r="G8" s="109">
        <f t="shared" si="0"/>
        <v>0</v>
      </c>
    </row>
    <row r="9" spans="1:7" ht="41.4" x14ac:dyDescent="0.3">
      <c r="A9" s="2">
        <v>5</v>
      </c>
      <c r="B9" s="2" t="s">
        <v>28</v>
      </c>
      <c r="C9" s="3" t="s">
        <v>27</v>
      </c>
      <c r="D9" s="2"/>
      <c r="E9" s="111">
        <v>1</v>
      </c>
      <c r="F9" s="111"/>
      <c r="G9" s="109">
        <f t="shared" si="0"/>
        <v>0</v>
      </c>
    </row>
    <row r="10" spans="1:7" ht="27.6" x14ac:dyDescent="0.3">
      <c r="A10" s="2">
        <v>6</v>
      </c>
      <c r="B10" s="2" t="s">
        <v>30</v>
      </c>
      <c r="C10" s="10" t="s">
        <v>29</v>
      </c>
      <c r="D10" s="2"/>
      <c r="E10" s="111">
        <v>1</v>
      </c>
      <c r="F10" s="111"/>
      <c r="G10" s="109">
        <f t="shared" si="0"/>
        <v>0</v>
      </c>
    </row>
    <row r="11" spans="1:7" ht="33" customHeight="1" x14ac:dyDescent="0.3">
      <c r="A11" s="2">
        <v>7</v>
      </c>
      <c r="B11" s="2" t="s">
        <v>31</v>
      </c>
      <c r="C11" s="2" t="s">
        <v>32</v>
      </c>
      <c r="D11" s="2"/>
      <c r="E11" s="111">
        <v>1</v>
      </c>
      <c r="F11" s="111"/>
      <c r="G11" s="109">
        <f t="shared" si="0"/>
        <v>0</v>
      </c>
    </row>
    <row r="12" spans="1:7" ht="41.4" x14ac:dyDescent="0.3">
      <c r="A12" s="2">
        <v>8</v>
      </c>
      <c r="B12" s="2" t="s">
        <v>33</v>
      </c>
      <c r="C12" s="2" t="s">
        <v>34</v>
      </c>
      <c r="D12" s="2"/>
      <c r="E12" s="111">
        <v>1</v>
      </c>
      <c r="F12" s="111"/>
      <c r="G12" s="109">
        <f t="shared" si="0"/>
        <v>0</v>
      </c>
    </row>
    <row r="13" spans="1:7" ht="41.4" x14ac:dyDescent="0.3">
      <c r="A13" s="2">
        <v>9</v>
      </c>
      <c r="B13" s="2" t="s">
        <v>35</v>
      </c>
      <c r="C13" s="2" t="s">
        <v>34</v>
      </c>
      <c r="D13" s="2"/>
      <c r="E13" s="111">
        <v>1</v>
      </c>
      <c r="F13" s="111"/>
      <c r="G13" s="109">
        <f t="shared" si="0"/>
        <v>0</v>
      </c>
    </row>
    <row r="14" spans="1:7" ht="41.4" x14ac:dyDescent="0.3">
      <c r="A14" s="2">
        <v>10</v>
      </c>
      <c r="B14" s="2" t="s">
        <v>36</v>
      </c>
      <c r="C14" s="2" t="s">
        <v>34</v>
      </c>
      <c r="D14" s="2"/>
      <c r="E14" s="111">
        <v>1</v>
      </c>
      <c r="F14" s="111"/>
      <c r="G14" s="109">
        <f t="shared" si="0"/>
        <v>0</v>
      </c>
    </row>
    <row r="15" spans="1:7" ht="41.4" x14ac:dyDescent="0.3">
      <c r="A15" s="2">
        <v>11</v>
      </c>
      <c r="B15" s="2" t="s">
        <v>37</v>
      </c>
      <c r="C15" s="3" t="s">
        <v>34</v>
      </c>
      <c r="D15" s="3"/>
      <c r="E15" s="111">
        <v>1</v>
      </c>
      <c r="F15" s="111"/>
      <c r="G15" s="109">
        <f t="shared" si="0"/>
        <v>0</v>
      </c>
    </row>
    <row r="16" spans="1:7" ht="41.4" x14ac:dyDescent="0.3">
      <c r="A16" s="2">
        <v>12</v>
      </c>
      <c r="B16" s="2" t="s">
        <v>38</v>
      </c>
      <c r="C16" s="10" t="s">
        <v>39</v>
      </c>
      <c r="D16" s="2"/>
      <c r="E16" s="111">
        <v>1</v>
      </c>
      <c r="F16" s="111"/>
      <c r="G16" s="109">
        <f t="shared" si="0"/>
        <v>0</v>
      </c>
    </row>
    <row r="17" spans="1:7" ht="27.6" x14ac:dyDescent="0.3">
      <c r="A17" s="2">
        <v>13</v>
      </c>
      <c r="B17" s="2" t="s">
        <v>40</v>
      </c>
      <c r="C17" s="10" t="s">
        <v>41</v>
      </c>
      <c r="D17" s="2"/>
      <c r="E17" s="111">
        <v>1</v>
      </c>
      <c r="F17" s="111"/>
      <c r="G17" s="109">
        <f t="shared" si="0"/>
        <v>0</v>
      </c>
    </row>
    <row r="18" spans="1:7" ht="27.6" x14ac:dyDescent="0.3">
      <c r="A18" s="25">
        <v>14</v>
      </c>
      <c r="B18" s="11" t="s">
        <v>44</v>
      </c>
      <c r="C18" s="2" t="s">
        <v>42</v>
      </c>
      <c r="D18" s="2"/>
      <c r="E18" s="111">
        <v>2</v>
      </c>
      <c r="F18" s="111"/>
      <c r="G18" s="109">
        <f t="shared" si="0"/>
        <v>0</v>
      </c>
    </row>
    <row r="19" spans="1:7" ht="41.4" x14ac:dyDescent="0.3">
      <c r="A19" s="2">
        <v>15</v>
      </c>
      <c r="B19" s="2" t="s">
        <v>45</v>
      </c>
      <c r="C19" s="10" t="s">
        <v>43</v>
      </c>
      <c r="D19" s="2"/>
      <c r="E19" s="111">
        <v>1</v>
      </c>
      <c r="F19" s="111"/>
      <c r="G19" s="109">
        <f t="shared" si="0"/>
        <v>0</v>
      </c>
    </row>
    <row r="20" spans="1:7" ht="41.4" x14ac:dyDescent="0.3">
      <c r="A20" s="2">
        <v>16</v>
      </c>
      <c r="B20" s="2" t="s">
        <v>46</v>
      </c>
      <c r="C20" s="10" t="s">
        <v>47</v>
      </c>
      <c r="D20" s="2"/>
      <c r="E20" s="111">
        <v>1</v>
      </c>
      <c r="F20" s="111"/>
      <c r="G20" s="109">
        <f t="shared" si="0"/>
        <v>0</v>
      </c>
    </row>
    <row r="21" spans="1:7" ht="43.2" x14ac:dyDescent="0.3">
      <c r="A21" s="112">
        <v>17</v>
      </c>
      <c r="B21" s="113" t="s">
        <v>48</v>
      </c>
      <c r="C21" s="10" t="s">
        <v>27</v>
      </c>
      <c r="D21" s="2"/>
      <c r="E21" s="111">
        <v>2</v>
      </c>
      <c r="F21" s="111"/>
      <c r="G21" s="109">
        <f t="shared" si="0"/>
        <v>0</v>
      </c>
    </row>
    <row r="22" spans="1:7" ht="28.8" x14ac:dyDescent="0.3">
      <c r="A22" s="112">
        <v>18</v>
      </c>
      <c r="B22" s="113" t="s">
        <v>66</v>
      </c>
      <c r="C22" s="10" t="s">
        <v>65</v>
      </c>
      <c r="D22" s="2"/>
      <c r="E22" s="111">
        <v>1</v>
      </c>
      <c r="F22" s="111"/>
      <c r="G22" s="109">
        <f t="shared" si="0"/>
        <v>0</v>
      </c>
    </row>
    <row r="23" spans="1:7" ht="28.8" x14ac:dyDescent="0.3">
      <c r="A23" s="114">
        <v>19</v>
      </c>
      <c r="B23" s="115" t="s">
        <v>68</v>
      </c>
      <c r="C23" s="10" t="s">
        <v>67</v>
      </c>
      <c r="D23" s="27"/>
      <c r="E23" s="116">
        <v>1</v>
      </c>
      <c r="F23" s="116"/>
      <c r="G23" s="109">
        <f t="shared" si="0"/>
        <v>0</v>
      </c>
    </row>
    <row r="24" spans="1:7" ht="49.5" customHeight="1" x14ac:dyDescent="0.3">
      <c r="A24" s="117">
        <v>20</v>
      </c>
      <c r="B24" s="29" t="s">
        <v>70</v>
      </c>
      <c r="C24" s="10" t="s">
        <v>34</v>
      </c>
      <c r="D24" s="112"/>
      <c r="E24" s="112">
        <v>1</v>
      </c>
      <c r="F24" s="112"/>
      <c r="G24" s="109">
        <f t="shared" si="0"/>
        <v>0</v>
      </c>
    </row>
    <row r="25" spans="1:7" ht="43.2" x14ac:dyDescent="0.3">
      <c r="A25" s="117">
        <v>21</v>
      </c>
      <c r="B25" s="113" t="s">
        <v>72</v>
      </c>
      <c r="C25" s="10" t="s">
        <v>71</v>
      </c>
      <c r="D25" s="112"/>
      <c r="E25" s="112">
        <v>1</v>
      </c>
      <c r="F25" s="112"/>
      <c r="G25" s="109">
        <f t="shared" si="0"/>
        <v>0</v>
      </c>
    </row>
    <row r="26" spans="1:7" ht="43.2" x14ac:dyDescent="0.3">
      <c r="A26" s="117">
        <v>22</v>
      </c>
      <c r="B26" s="29" t="s">
        <v>73</v>
      </c>
      <c r="C26" s="111" t="s">
        <v>69</v>
      </c>
      <c r="D26" s="112"/>
      <c r="E26" s="112">
        <v>1</v>
      </c>
      <c r="F26" s="112"/>
      <c r="G26" s="109">
        <f t="shared" si="0"/>
        <v>0</v>
      </c>
    </row>
    <row r="27" spans="1:7" ht="61.5" customHeight="1" x14ac:dyDescent="0.3">
      <c r="A27" s="117">
        <v>23</v>
      </c>
      <c r="B27" s="28" t="s">
        <v>74</v>
      </c>
      <c r="C27" s="10" t="s">
        <v>34</v>
      </c>
      <c r="D27" s="112"/>
      <c r="E27" s="112">
        <v>1</v>
      </c>
      <c r="F27" s="112"/>
      <c r="G27" s="109">
        <f t="shared" si="0"/>
        <v>0</v>
      </c>
    </row>
    <row r="28" spans="1:7" x14ac:dyDescent="0.3">
      <c r="A28" s="1"/>
      <c r="B28" s="1"/>
      <c r="C28" s="1"/>
      <c r="D28" s="1"/>
      <c r="E28" s="1" t="s">
        <v>5</v>
      </c>
      <c r="F28" s="1"/>
      <c r="G28" s="63">
        <f>SUM(G7:G27)</f>
        <v>0</v>
      </c>
    </row>
    <row r="29" spans="1:7" x14ac:dyDescent="0.3">
      <c r="A29" s="4"/>
      <c r="B29" s="5" t="s">
        <v>1</v>
      </c>
      <c r="C29" s="5"/>
      <c r="D29" s="4"/>
      <c r="E29" s="4"/>
      <c r="F29" s="4"/>
      <c r="G29" s="4"/>
    </row>
    <row r="30" spans="1:7" x14ac:dyDescent="0.3">
      <c r="A30" s="4"/>
      <c r="B30" s="6" t="s">
        <v>49</v>
      </c>
      <c r="C30" s="6"/>
      <c r="D30" s="4"/>
      <c r="E30" s="4"/>
      <c r="F30" s="4"/>
      <c r="G30" s="4"/>
    </row>
    <row r="31" spans="1:7" x14ac:dyDescent="0.3">
      <c r="A31" s="4"/>
      <c r="B31" s="6" t="s">
        <v>50</v>
      </c>
      <c r="C31" s="6"/>
      <c r="D31" s="4"/>
      <c r="E31" s="4"/>
      <c r="F31" s="4"/>
      <c r="G31" s="4"/>
    </row>
    <row r="32" spans="1:7" x14ac:dyDescent="0.3">
      <c r="A32" s="4"/>
      <c r="B32" s="4"/>
      <c r="C32" s="4"/>
      <c r="D32" s="4"/>
      <c r="E32" s="4"/>
      <c r="F32" s="4"/>
    </row>
    <row r="33" spans="1:6" x14ac:dyDescent="0.3">
      <c r="A33" s="4"/>
      <c r="B33" s="4"/>
      <c r="C33" s="4"/>
      <c r="D33" s="4"/>
      <c r="E33" s="4"/>
      <c r="F33" s="4"/>
    </row>
    <row r="34" spans="1:6" x14ac:dyDescent="0.3">
      <c r="A34" s="4"/>
      <c r="B34" s="4"/>
      <c r="C34" s="4"/>
      <c r="D34" s="4"/>
      <c r="E34" s="4"/>
      <c r="F34" s="4"/>
    </row>
    <row r="35" spans="1:6" x14ac:dyDescent="0.3">
      <c r="A35" s="4"/>
      <c r="B35" s="4"/>
      <c r="C35" s="4"/>
      <c r="D35" s="4"/>
      <c r="E35" s="4"/>
      <c r="F35" s="4"/>
    </row>
    <row r="36" spans="1:6" x14ac:dyDescent="0.3">
      <c r="A36" s="4"/>
      <c r="B36" s="4"/>
      <c r="C36" s="4"/>
      <c r="D36" s="4"/>
      <c r="E36" s="4"/>
      <c r="F36" s="4"/>
    </row>
    <row r="37" spans="1:6" x14ac:dyDescent="0.3">
      <c r="A37" s="4"/>
      <c r="B37" s="4"/>
      <c r="C37" s="4"/>
      <c r="D37" s="4"/>
      <c r="E37" s="4"/>
      <c r="F37" s="4"/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/>
      <c r="B39" s="4"/>
      <c r="C39" s="4"/>
      <c r="D39" s="4"/>
      <c r="E39" s="4"/>
      <c r="F39" s="4"/>
    </row>
    <row r="40" spans="1:6" x14ac:dyDescent="0.3">
      <c r="A40" s="4"/>
      <c r="B40" s="4"/>
      <c r="C40" s="4"/>
      <c r="D40" s="4"/>
      <c r="E40" s="4"/>
      <c r="F40" s="4"/>
    </row>
    <row r="41" spans="1:6" x14ac:dyDescent="0.3">
      <c r="A41" s="4"/>
      <c r="B41" s="4"/>
      <c r="C41" s="4"/>
      <c r="D41" s="4"/>
      <c r="E41" s="4"/>
      <c r="F41" s="4"/>
    </row>
    <row r="42" spans="1:6" x14ac:dyDescent="0.3">
      <c r="A42" s="4"/>
      <c r="B42" s="4"/>
      <c r="C42" s="4"/>
      <c r="D42" s="4"/>
      <c r="E42" s="4"/>
      <c r="F42" s="4"/>
    </row>
    <row r="43" spans="1:6" x14ac:dyDescent="0.3">
      <c r="A43" s="4"/>
      <c r="B43" s="4"/>
      <c r="C43" s="4"/>
      <c r="D43" s="4"/>
      <c r="E43" s="4"/>
      <c r="F43" s="4"/>
    </row>
    <row r="44" spans="1:6" x14ac:dyDescent="0.3">
      <c r="A44" s="4"/>
      <c r="B44" s="4"/>
      <c r="C44" s="4"/>
      <c r="D44" s="4"/>
      <c r="E44" s="4"/>
      <c r="F44" s="4"/>
    </row>
    <row r="45" spans="1:6" x14ac:dyDescent="0.3">
      <c r="A45" s="4"/>
      <c r="B45" s="4"/>
      <c r="C45" s="4"/>
      <c r="D45" s="4"/>
      <c r="E45" s="4"/>
      <c r="F45" s="4"/>
    </row>
    <row r="46" spans="1:6" x14ac:dyDescent="0.3">
      <c r="A46" s="4"/>
      <c r="B46" s="4"/>
      <c r="C46" s="4"/>
      <c r="D46" s="4"/>
      <c r="E46" s="4"/>
      <c r="F46" s="4"/>
    </row>
  </sheetData>
  <mergeCells count="2">
    <mergeCell ref="A1:G1"/>
    <mergeCell ref="A2:G2"/>
  </mergeCells>
  <phoneticPr fontId="10" type="noConversion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zoomScaleNormal="100" workbookViewId="0">
      <selection activeCell="G4" sqref="A1:G4"/>
    </sheetView>
  </sheetViews>
  <sheetFormatPr defaultColWidth="8.88671875" defaultRowHeight="14.4" x14ac:dyDescent="0.3"/>
  <cols>
    <col min="1" max="1" width="4.88671875" customWidth="1"/>
    <col min="2" max="2" width="30.109375" customWidth="1"/>
    <col min="3" max="3" width="25.33203125" customWidth="1"/>
    <col min="4" max="4" width="24.88671875" customWidth="1"/>
    <col min="5" max="5" width="12" customWidth="1"/>
    <col min="6" max="6" width="12.88671875" customWidth="1"/>
    <col min="7" max="7" width="6.6640625" customWidth="1"/>
  </cols>
  <sheetData>
    <row r="1" spans="1:22" x14ac:dyDescent="0.3">
      <c r="A1" s="147" t="s">
        <v>192</v>
      </c>
      <c r="B1" s="148"/>
      <c r="C1" s="148"/>
      <c r="D1" s="148"/>
      <c r="E1" s="148"/>
      <c r="F1" s="148"/>
      <c r="G1" s="14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56" customFormat="1" x14ac:dyDescent="0.3">
      <c r="A2" s="147" t="s">
        <v>179</v>
      </c>
      <c r="B2" s="148"/>
      <c r="C2" s="148"/>
      <c r="D2" s="148"/>
      <c r="E2" s="148"/>
      <c r="F2" s="148"/>
      <c r="G2" s="14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108" customFormat="1" x14ac:dyDescent="0.3">
      <c r="A3" s="136"/>
      <c r="B3" s="137"/>
      <c r="C3" s="137"/>
      <c r="D3" s="137"/>
      <c r="E3" s="137"/>
      <c r="F3" s="137"/>
      <c r="G3" s="13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ht="55.2" x14ac:dyDescent="0.3">
      <c r="A4" s="139" t="s">
        <v>4</v>
      </c>
      <c r="B4" s="139" t="s">
        <v>10</v>
      </c>
      <c r="C4" s="139" t="s">
        <v>9</v>
      </c>
      <c r="D4" s="139" t="s">
        <v>8</v>
      </c>
      <c r="E4" s="139" t="s">
        <v>7</v>
      </c>
      <c r="F4" s="139" t="s">
        <v>6</v>
      </c>
      <c r="G4" s="139" t="s">
        <v>0</v>
      </c>
    </row>
    <row r="5" spans="1:22" ht="28.2" x14ac:dyDescent="0.3">
      <c r="A5" s="7">
        <v>1</v>
      </c>
      <c r="B5" s="7" t="s">
        <v>57</v>
      </c>
      <c r="C5" s="7" t="s">
        <v>58</v>
      </c>
      <c r="D5" s="7"/>
      <c r="E5" s="7">
        <v>1</v>
      </c>
      <c r="F5" s="7"/>
      <c r="G5" s="64">
        <f>E5*F5</f>
        <v>0</v>
      </c>
    </row>
    <row r="6" spans="1:22" ht="28.2" x14ac:dyDescent="0.3">
      <c r="A6" s="7">
        <v>2</v>
      </c>
      <c r="B6" s="7" t="s">
        <v>59</v>
      </c>
      <c r="C6" s="7" t="s">
        <v>60</v>
      </c>
      <c r="D6" s="7"/>
      <c r="E6" s="7">
        <v>1</v>
      </c>
      <c r="F6" s="7"/>
      <c r="G6" s="64">
        <f t="shared" ref="G6:G8" si="0">E6*F6</f>
        <v>0</v>
      </c>
    </row>
    <row r="7" spans="1:22" ht="41.4" x14ac:dyDescent="0.3">
      <c r="A7" s="7">
        <v>3</v>
      </c>
      <c r="B7" s="31" t="s">
        <v>61</v>
      </c>
      <c r="C7" s="31" t="s">
        <v>62</v>
      </c>
      <c r="D7" s="7"/>
      <c r="E7" s="7">
        <v>1</v>
      </c>
      <c r="F7" s="7"/>
      <c r="G7" s="64">
        <f t="shared" si="0"/>
        <v>0</v>
      </c>
    </row>
    <row r="8" spans="1:22" ht="41.4" x14ac:dyDescent="0.3">
      <c r="A8" s="32">
        <v>4</v>
      </c>
      <c r="B8" s="31" t="s">
        <v>75</v>
      </c>
      <c r="C8" s="31" t="s">
        <v>76</v>
      </c>
      <c r="D8" s="7"/>
      <c r="E8" s="7">
        <v>1</v>
      </c>
      <c r="F8" s="7"/>
      <c r="G8" s="64">
        <f t="shared" si="0"/>
        <v>0</v>
      </c>
    </row>
    <row r="9" spans="1:22" x14ac:dyDescent="0.3">
      <c r="A9" s="1"/>
      <c r="B9" s="1"/>
      <c r="C9" s="1"/>
      <c r="D9" s="1"/>
      <c r="E9" s="1" t="s">
        <v>5</v>
      </c>
      <c r="F9" s="1"/>
      <c r="G9" s="63">
        <f>SUM(G5:G8)</f>
        <v>0</v>
      </c>
    </row>
    <row r="10" spans="1:22" x14ac:dyDescent="0.3">
      <c r="A10" s="9"/>
      <c r="B10" s="6" t="s">
        <v>1</v>
      </c>
      <c r="C10" s="105"/>
      <c r="D10" s="6" t="s">
        <v>188</v>
      </c>
      <c r="F10" s="4"/>
      <c r="G10" s="4"/>
    </row>
    <row r="11" spans="1:22" x14ac:dyDescent="0.3">
      <c r="A11" s="4"/>
      <c r="B11" s="6" t="s">
        <v>56</v>
      </c>
      <c r="C11" s="105"/>
      <c r="D11" s="6" t="s">
        <v>51</v>
      </c>
      <c r="F11" s="4"/>
      <c r="G11" s="4"/>
    </row>
    <row r="12" spans="1:22" x14ac:dyDescent="0.3">
      <c r="A12" s="4"/>
      <c r="B12" s="150" t="s">
        <v>55</v>
      </c>
      <c r="C12" s="150"/>
      <c r="D12" s="6" t="s">
        <v>52</v>
      </c>
      <c r="E12" s="30"/>
      <c r="F12" s="4"/>
      <c r="G12" s="4"/>
    </row>
    <row r="13" spans="1:22" x14ac:dyDescent="0.3">
      <c r="A13" s="4"/>
      <c r="B13" s="6"/>
      <c r="C13" s="105"/>
      <c r="D13" s="6" t="s">
        <v>53</v>
      </c>
      <c r="E13" s="4"/>
      <c r="F13" s="4"/>
      <c r="G13" s="4"/>
    </row>
    <row r="14" spans="1:22" x14ac:dyDescent="0.3">
      <c r="B14" s="105"/>
      <c r="C14" s="105"/>
      <c r="D14" s="6" t="s">
        <v>54</v>
      </c>
    </row>
    <row r="15" spans="1:22" x14ac:dyDescent="0.3">
      <c r="B15" s="105"/>
      <c r="C15" s="105"/>
      <c r="D15" s="106" t="s">
        <v>78</v>
      </c>
    </row>
    <row r="16" spans="1:22" x14ac:dyDescent="0.3">
      <c r="B16" s="105"/>
      <c r="C16" s="105"/>
      <c r="D16" s="6" t="s">
        <v>77</v>
      </c>
    </row>
  </sheetData>
  <mergeCells count="3">
    <mergeCell ref="A1:G1"/>
    <mergeCell ref="B12:C12"/>
    <mergeCell ref="A2:G2"/>
  </mergeCells>
  <phoneticPr fontId="1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90" zoomScaleNormal="90" workbookViewId="0">
      <selection activeCell="G4" sqref="A1:G4"/>
    </sheetView>
  </sheetViews>
  <sheetFormatPr defaultColWidth="9.109375" defaultRowHeight="15.6" x14ac:dyDescent="0.3"/>
  <cols>
    <col min="1" max="1" width="9.109375" style="22"/>
    <col min="2" max="2" width="31" style="17" customWidth="1"/>
    <col min="3" max="3" width="51.44140625" style="17" customWidth="1"/>
    <col min="4" max="4" width="28.109375" style="17" customWidth="1"/>
    <col min="5" max="5" width="19.5546875" style="17" customWidth="1"/>
    <col min="6" max="6" width="17.77734375" style="17" customWidth="1"/>
    <col min="7" max="7" width="13.88671875" style="17" customWidth="1"/>
    <col min="8" max="16384" width="9.109375" style="17"/>
  </cols>
  <sheetData>
    <row r="1" spans="1:7" s="12" customFormat="1" x14ac:dyDescent="0.3">
      <c r="A1" s="151" t="s">
        <v>189</v>
      </c>
      <c r="B1" s="151"/>
      <c r="C1" s="151"/>
      <c r="D1" s="151"/>
      <c r="E1" s="151"/>
      <c r="F1" s="151"/>
      <c r="G1" s="151"/>
    </row>
    <row r="2" spans="1:7" s="12" customFormat="1" x14ac:dyDescent="0.3">
      <c r="A2" s="152" t="s">
        <v>179</v>
      </c>
      <c r="B2" s="153"/>
      <c r="C2" s="153"/>
      <c r="D2" s="153"/>
      <c r="E2" s="153"/>
      <c r="F2" s="153"/>
      <c r="G2" s="154"/>
    </row>
    <row r="3" spans="1:7" s="90" customFormat="1" x14ac:dyDescent="0.3">
      <c r="A3" s="134"/>
      <c r="B3" s="134"/>
      <c r="C3" s="134"/>
      <c r="D3" s="134"/>
      <c r="E3" s="134"/>
      <c r="F3" s="134"/>
      <c r="G3" s="134"/>
    </row>
    <row r="4" spans="1:7" s="13" customFormat="1" ht="51" customHeight="1" x14ac:dyDescent="0.3">
      <c r="A4" s="135" t="s">
        <v>4</v>
      </c>
      <c r="B4" s="135" t="s">
        <v>10</v>
      </c>
      <c r="C4" s="135" t="s">
        <v>9</v>
      </c>
      <c r="D4" s="135" t="s">
        <v>8</v>
      </c>
      <c r="E4" s="135" t="s">
        <v>7</v>
      </c>
      <c r="F4" s="135" t="s">
        <v>6</v>
      </c>
      <c r="G4" s="135" t="s">
        <v>0</v>
      </c>
    </row>
    <row r="5" spans="1:7" ht="31.2" x14ac:dyDescent="0.3">
      <c r="A5" s="14">
        <v>1</v>
      </c>
      <c r="B5" s="23" t="s">
        <v>11</v>
      </c>
      <c r="C5" s="15" t="s">
        <v>12</v>
      </c>
      <c r="D5" s="15"/>
      <c r="E5" s="14">
        <v>2</v>
      </c>
      <c r="F5" s="16"/>
      <c r="G5" s="16">
        <f>E5*F5</f>
        <v>0</v>
      </c>
    </row>
    <row r="6" spans="1:7" ht="31.2" x14ac:dyDescent="0.3">
      <c r="A6" s="14">
        <v>2</v>
      </c>
      <c r="B6" s="23" t="s">
        <v>11</v>
      </c>
      <c r="C6" s="15" t="s">
        <v>13</v>
      </c>
      <c r="D6" s="15"/>
      <c r="E6" s="14">
        <v>2</v>
      </c>
      <c r="F6" s="14"/>
      <c r="G6" s="16">
        <f t="shared" ref="G6:G7" si="0">E6*F6</f>
        <v>0</v>
      </c>
    </row>
    <row r="7" spans="1:7" ht="47.25" customHeight="1" x14ac:dyDescent="0.3">
      <c r="A7" s="14">
        <v>3</v>
      </c>
      <c r="B7" s="23" t="s">
        <v>64</v>
      </c>
      <c r="C7" s="15" t="s">
        <v>63</v>
      </c>
      <c r="D7" s="15"/>
      <c r="E7" s="14">
        <v>2</v>
      </c>
      <c r="F7" s="14"/>
      <c r="G7" s="16">
        <f t="shared" si="0"/>
        <v>0</v>
      </c>
    </row>
    <row r="8" spans="1:7" ht="62.4" x14ac:dyDescent="0.3">
      <c r="A8" s="14">
        <v>4</v>
      </c>
      <c r="B8" s="15" t="s">
        <v>14</v>
      </c>
      <c r="C8" s="15" t="s">
        <v>15</v>
      </c>
      <c r="D8" s="15"/>
      <c r="E8" s="24">
        <v>4</v>
      </c>
      <c r="F8" s="16"/>
      <c r="G8" s="16">
        <f t="shared" ref="G8:G9" si="1">E8*F8</f>
        <v>0</v>
      </c>
    </row>
    <row r="9" spans="1:7" ht="93.6" x14ac:dyDescent="0.3">
      <c r="A9" s="14">
        <v>5</v>
      </c>
      <c r="B9" s="19" t="s">
        <v>16</v>
      </c>
      <c r="C9" s="19" t="s">
        <v>17</v>
      </c>
      <c r="D9" s="15"/>
      <c r="E9" s="14">
        <v>4</v>
      </c>
      <c r="F9" s="16"/>
      <c r="G9" s="16">
        <f t="shared" si="1"/>
        <v>0</v>
      </c>
    </row>
    <row r="10" spans="1:7" ht="46.8" x14ac:dyDescent="0.3">
      <c r="A10" s="14">
        <v>6</v>
      </c>
      <c r="B10" s="15" t="s">
        <v>18</v>
      </c>
      <c r="C10" s="15" t="s">
        <v>190</v>
      </c>
      <c r="D10" s="15"/>
      <c r="E10" s="14">
        <v>5</v>
      </c>
      <c r="F10" s="16"/>
      <c r="G10" s="16">
        <f>E10*F10</f>
        <v>0</v>
      </c>
    </row>
    <row r="11" spans="1:7" ht="46.8" x14ac:dyDescent="0.3">
      <c r="A11" s="14">
        <v>7</v>
      </c>
      <c r="B11" s="15" t="s">
        <v>19</v>
      </c>
      <c r="C11" s="15" t="s">
        <v>191</v>
      </c>
      <c r="D11" s="18"/>
      <c r="E11" s="14">
        <v>6</v>
      </c>
      <c r="F11" s="16"/>
      <c r="G11" s="16">
        <f>E11*F11</f>
        <v>0</v>
      </c>
    </row>
    <row r="12" spans="1:7" x14ac:dyDescent="0.3">
      <c r="A12" s="14"/>
      <c r="B12" s="20"/>
      <c r="C12" s="20"/>
      <c r="D12" s="20"/>
      <c r="E12" s="20"/>
      <c r="F12" s="21" t="s">
        <v>5</v>
      </c>
      <c r="G12" s="48">
        <f>SUM(G5:G11)</f>
        <v>0</v>
      </c>
    </row>
    <row r="14" spans="1:7" x14ac:dyDescent="0.3">
      <c r="B14" s="101" t="s">
        <v>1</v>
      </c>
      <c r="C14" s="101" t="s">
        <v>2</v>
      </c>
      <c r="D14" s="102"/>
    </row>
    <row r="15" spans="1:7" ht="16.2" thickBot="1" x14ac:dyDescent="0.35">
      <c r="B15" s="101"/>
      <c r="C15" s="101" t="s">
        <v>3</v>
      </c>
      <c r="D15" s="102"/>
    </row>
    <row r="16" spans="1:7" ht="16.2" thickBot="1" x14ac:dyDescent="0.35">
      <c r="B16" s="102" t="s">
        <v>187</v>
      </c>
      <c r="C16" s="103" t="s">
        <v>79</v>
      </c>
      <c r="D16" s="102"/>
    </row>
    <row r="17" spans="2:4" x14ac:dyDescent="0.3">
      <c r="B17" s="102"/>
      <c r="C17" s="103" t="s">
        <v>80</v>
      </c>
      <c r="D17" s="102"/>
    </row>
    <row r="18" spans="2:4" x14ac:dyDescent="0.3">
      <c r="B18" s="102"/>
      <c r="C18" s="101" t="s">
        <v>183</v>
      </c>
      <c r="D18" s="102"/>
    </row>
    <row r="19" spans="2:4" x14ac:dyDescent="0.3">
      <c r="B19" s="102"/>
      <c r="C19" s="102" t="s">
        <v>184</v>
      </c>
      <c r="D19" s="102"/>
    </row>
    <row r="20" spans="2:4" x14ac:dyDescent="0.3">
      <c r="B20" s="102"/>
      <c r="C20" s="102" t="s">
        <v>185</v>
      </c>
      <c r="D20" s="102"/>
    </row>
    <row r="21" spans="2:4" x14ac:dyDescent="0.3">
      <c r="B21" s="102"/>
      <c r="C21" s="102" t="s">
        <v>186</v>
      </c>
      <c r="D21" s="102"/>
    </row>
  </sheetData>
  <mergeCells count="2">
    <mergeCell ref="A1:G1"/>
    <mergeCell ref="A2:G2"/>
  </mergeCell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G4" sqref="A1:G4"/>
    </sheetView>
  </sheetViews>
  <sheetFormatPr defaultRowHeight="13.8" x14ac:dyDescent="0.25"/>
  <cols>
    <col min="1" max="1" width="6.109375" style="4" customWidth="1"/>
    <col min="2" max="2" width="34.109375" style="4" customWidth="1"/>
    <col min="3" max="3" width="39" style="4" customWidth="1"/>
    <col min="4" max="4" width="30.6640625" style="4" customWidth="1"/>
    <col min="5" max="5" width="20.44140625" style="4" customWidth="1"/>
    <col min="6" max="6" width="15.33203125" style="4" customWidth="1"/>
    <col min="7" max="7" width="11.6640625" style="4" customWidth="1"/>
    <col min="8" max="16384" width="8.88671875" style="4"/>
  </cols>
  <sheetData>
    <row r="1" spans="1:7" s="91" customFormat="1" ht="15.6" x14ac:dyDescent="0.3">
      <c r="A1" s="155" t="s">
        <v>195</v>
      </c>
      <c r="B1" s="155"/>
      <c r="C1" s="155"/>
      <c r="D1" s="155"/>
      <c r="E1" s="155"/>
      <c r="F1" s="155"/>
      <c r="G1" s="155"/>
    </row>
    <row r="2" spans="1:7" s="91" customFormat="1" ht="15.6" x14ac:dyDescent="0.3">
      <c r="A2" s="156" t="s">
        <v>179</v>
      </c>
      <c r="B2" s="157"/>
      <c r="C2" s="157"/>
      <c r="D2" s="157"/>
      <c r="E2" s="157"/>
      <c r="F2" s="157"/>
      <c r="G2" s="158"/>
    </row>
    <row r="3" spans="1:7" s="92" customFormat="1" ht="15.6" x14ac:dyDescent="0.3">
      <c r="A3" s="132"/>
      <c r="B3" s="132"/>
      <c r="C3" s="132"/>
      <c r="D3" s="132"/>
      <c r="E3" s="132"/>
      <c r="F3" s="132"/>
      <c r="G3" s="132"/>
    </row>
    <row r="4" spans="1:7" s="93" customFormat="1" ht="51" customHeight="1" x14ac:dyDescent="0.3">
      <c r="A4" s="133" t="s">
        <v>4</v>
      </c>
      <c r="B4" s="133" t="s">
        <v>10</v>
      </c>
      <c r="C4" s="133" t="s">
        <v>9</v>
      </c>
      <c r="D4" s="133" t="s">
        <v>8</v>
      </c>
      <c r="E4" s="133" t="s">
        <v>7</v>
      </c>
      <c r="F4" s="133" t="s">
        <v>6</v>
      </c>
      <c r="G4" s="133" t="s">
        <v>0</v>
      </c>
    </row>
    <row r="5" spans="1:7" s="98" customFormat="1" ht="47.25" customHeight="1" x14ac:dyDescent="0.3">
      <c r="A5" s="94">
        <v>1</v>
      </c>
      <c r="B5" s="95" t="s">
        <v>84</v>
      </c>
      <c r="C5" s="96" t="s">
        <v>81</v>
      </c>
      <c r="D5" s="96"/>
      <c r="E5" s="94">
        <v>2</v>
      </c>
      <c r="F5" s="97"/>
      <c r="G5" s="97">
        <f>E5*F5</f>
        <v>0</v>
      </c>
    </row>
    <row r="6" spans="1:7" s="98" customFormat="1" ht="47.25" customHeight="1" x14ac:dyDescent="0.3">
      <c r="A6" s="94">
        <v>2</v>
      </c>
      <c r="B6" s="95" t="s">
        <v>82</v>
      </c>
      <c r="C6" s="96" t="s">
        <v>83</v>
      </c>
      <c r="D6" s="96"/>
      <c r="E6" s="94">
        <v>1</v>
      </c>
      <c r="F6" s="94"/>
      <c r="G6" s="97">
        <f t="shared" ref="G6:G8" si="0">E6*F6</f>
        <v>0</v>
      </c>
    </row>
    <row r="7" spans="1:7" s="98" customFormat="1" ht="47.25" customHeight="1" x14ac:dyDescent="0.3">
      <c r="A7" s="94">
        <v>3</v>
      </c>
      <c r="B7" s="95" t="s">
        <v>85</v>
      </c>
      <c r="C7" s="96" t="s">
        <v>86</v>
      </c>
      <c r="D7" s="96"/>
      <c r="E7" s="94">
        <v>1</v>
      </c>
      <c r="F7" s="94"/>
      <c r="G7" s="97">
        <f t="shared" si="0"/>
        <v>0</v>
      </c>
    </row>
    <row r="8" spans="1:7" s="98" customFormat="1" ht="46.8" x14ac:dyDescent="0.3">
      <c r="A8" s="94">
        <v>4</v>
      </c>
      <c r="B8" s="96" t="s">
        <v>87</v>
      </c>
      <c r="C8" s="96" t="s">
        <v>88</v>
      </c>
      <c r="D8" s="96"/>
      <c r="E8" s="99">
        <v>2</v>
      </c>
      <c r="F8" s="97"/>
      <c r="G8" s="97">
        <f t="shared" si="0"/>
        <v>0</v>
      </c>
    </row>
    <row r="9" spans="1:7" s="98" customFormat="1" ht="15.6" x14ac:dyDescent="0.3">
      <c r="A9" s="94"/>
      <c r="B9" s="100"/>
      <c r="C9" s="100"/>
      <c r="D9" s="96"/>
      <c r="E9" s="94"/>
      <c r="F9" s="97" t="s">
        <v>5</v>
      </c>
      <c r="G9" s="97">
        <f>SUM(G5:G8)</f>
        <v>0</v>
      </c>
    </row>
    <row r="11" spans="1:7" ht="15.6" x14ac:dyDescent="0.25">
      <c r="B11" s="6" t="s">
        <v>89</v>
      </c>
      <c r="C11" s="104" t="s">
        <v>182</v>
      </c>
    </row>
    <row r="12" spans="1:7" ht="15.6" x14ac:dyDescent="0.25">
      <c r="B12" s="6" t="s">
        <v>90</v>
      </c>
      <c r="C12" s="104" t="s">
        <v>194</v>
      </c>
    </row>
  </sheetData>
  <mergeCells count="2">
    <mergeCell ref="A1:G1"/>
    <mergeCell ref="A2:G2"/>
  </mergeCells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60" zoomScaleNormal="60" workbookViewId="0">
      <selection activeCell="K23" sqref="K23"/>
    </sheetView>
  </sheetViews>
  <sheetFormatPr defaultRowHeight="14.4" x14ac:dyDescent="0.3"/>
  <cols>
    <col min="1" max="1" width="6" customWidth="1"/>
    <col min="2" max="2" width="33.6640625" customWidth="1"/>
    <col min="3" max="3" width="35.5546875" customWidth="1"/>
    <col min="4" max="4" width="28.109375" customWidth="1"/>
    <col min="5" max="5" width="14.88671875" customWidth="1"/>
    <col min="6" max="6" width="13.33203125" customWidth="1"/>
  </cols>
  <sheetData>
    <row r="1" spans="1:7" ht="15.6" x14ac:dyDescent="0.3">
      <c r="A1" s="159" t="s">
        <v>196</v>
      </c>
      <c r="B1" s="160"/>
      <c r="C1" s="160"/>
      <c r="D1" s="160"/>
      <c r="E1" s="160"/>
      <c r="F1" s="160"/>
      <c r="G1" s="161"/>
    </row>
    <row r="2" spans="1:7" s="56" customFormat="1" ht="15.6" x14ac:dyDescent="0.3">
      <c r="A2" s="159" t="s">
        <v>179</v>
      </c>
      <c r="B2" s="160"/>
      <c r="C2" s="160"/>
      <c r="D2" s="160"/>
      <c r="E2" s="160"/>
      <c r="F2" s="160"/>
      <c r="G2" s="161"/>
    </row>
    <row r="3" spans="1:7" s="56" customFormat="1" ht="15.6" x14ac:dyDescent="0.3">
      <c r="A3" s="128"/>
      <c r="B3" s="129"/>
      <c r="C3" s="129"/>
      <c r="D3" s="129"/>
      <c r="E3" s="129"/>
      <c r="F3" s="129"/>
      <c r="G3" s="130"/>
    </row>
    <row r="4" spans="1:7" s="72" customFormat="1" ht="62.4" x14ac:dyDescent="0.3">
      <c r="A4" s="131" t="s">
        <v>4</v>
      </c>
      <c r="B4" s="131" t="s">
        <v>10</v>
      </c>
      <c r="C4" s="131" t="s">
        <v>9</v>
      </c>
      <c r="D4" s="131" t="s">
        <v>8</v>
      </c>
      <c r="E4" s="131" t="s">
        <v>7</v>
      </c>
      <c r="F4" s="131" t="s">
        <v>6</v>
      </c>
      <c r="G4" s="131" t="s">
        <v>0</v>
      </c>
    </row>
    <row r="5" spans="1:7" ht="62.4" x14ac:dyDescent="0.3">
      <c r="A5" s="74">
        <v>1</v>
      </c>
      <c r="B5" s="75" t="s">
        <v>118</v>
      </c>
      <c r="C5" s="76" t="s">
        <v>119</v>
      </c>
      <c r="D5" s="77"/>
      <c r="E5" s="74">
        <v>1</v>
      </c>
      <c r="F5" s="74"/>
      <c r="G5" s="78">
        <f>E5*F5</f>
        <v>0</v>
      </c>
    </row>
    <row r="6" spans="1:7" ht="48" x14ac:dyDescent="0.4">
      <c r="A6" s="74">
        <v>2</v>
      </c>
      <c r="B6" s="75" t="s">
        <v>117</v>
      </c>
      <c r="C6" s="76" t="s">
        <v>124</v>
      </c>
      <c r="D6" s="77"/>
      <c r="E6" s="74">
        <v>1</v>
      </c>
      <c r="F6" s="74"/>
      <c r="G6" s="78">
        <f t="shared" ref="G6:G22" si="0">E6*F6</f>
        <v>0</v>
      </c>
    </row>
    <row r="7" spans="1:7" ht="46.8" x14ac:dyDescent="0.3">
      <c r="A7" s="74">
        <v>3</v>
      </c>
      <c r="B7" s="75" t="s">
        <v>115</v>
      </c>
      <c r="C7" s="76" t="s">
        <v>116</v>
      </c>
      <c r="D7" s="74"/>
      <c r="E7" s="79">
        <v>1</v>
      </c>
      <c r="F7" s="79"/>
      <c r="G7" s="78">
        <f t="shared" si="0"/>
        <v>0</v>
      </c>
    </row>
    <row r="8" spans="1:7" ht="40.200000000000003" customHeight="1" x14ac:dyDescent="0.3">
      <c r="A8" s="74">
        <v>4</v>
      </c>
      <c r="B8" s="75" t="s">
        <v>113</v>
      </c>
      <c r="C8" s="76" t="s">
        <v>114</v>
      </c>
      <c r="D8" s="74"/>
      <c r="E8" s="79">
        <v>1</v>
      </c>
      <c r="F8" s="79"/>
      <c r="G8" s="78">
        <f t="shared" si="0"/>
        <v>0</v>
      </c>
    </row>
    <row r="9" spans="1:7" ht="31.2" x14ac:dyDescent="0.3">
      <c r="A9" s="74">
        <f>A8+1</f>
        <v>5</v>
      </c>
      <c r="B9" s="75" t="s">
        <v>111</v>
      </c>
      <c r="C9" s="76" t="s">
        <v>92</v>
      </c>
      <c r="D9" s="74"/>
      <c r="E9" s="79">
        <v>1</v>
      </c>
      <c r="F9" s="79"/>
      <c r="G9" s="78">
        <f t="shared" si="0"/>
        <v>0</v>
      </c>
    </row>
    <row r="10" spans="1:7" ht="34.200000000000003" customHeight="1" x14ac:dyDescent="0.3">
      <c r="A10" s="74">
        <f t="shared" ref="A10:A22" si="1">A9+1</f>
        <v>6</v>
      </c>
      <c r="B10" s="75" t="s">
        <v>112</v>
      </c>
      <c r="C10" s="76" t="s">
        <v>93</v>
      </c>
      <c r="D10" s="74"/>
      <c r="E10" s="79">
        <v>4</v>
      </c>
      <c r="F10" s="79"/>
      <c r="G10" s="78">
        <f t="shared" si="0"/>
        <v>0</v>
      </c>
    </row>
    <row r="11" spans="1:7" ht="46.8" x14ac:dyDescent="0.3">
      <c r="A11" s="74">
        <f t="shared" si="1"/>
        <v>7</v>
      </c>
      <c r="B11" s="80" t="s">
        <v>108</v>
      </c>
      <c r="C11" s="81" t="s">
        <v>94</v>
      </c>
      <c r="D11" s="74"/>
      <c r="E11" s="79">
        <v>1</v>
      </c>
      <c r="F11" s="79"/>
      <c r="G11" s="78">
        <f t="shared" si="0"/>
        <v>0</v>
      </c>
    </row>
    <row r="12" spans="1:7" ht="31.2" x14ac:dyDescent="0.3">
      <c r="A12" s="74">
        <f t="shared" si="1"/>
        <v>8</v>
      </c>
      <c r="B12" s="80" t="s">
        <v>107</v>
      </c>
      <c r="C12" s="81" t="s">
        <v>110</v>
      </c>
      <c r="D12" s="74"/>
      <c r="E12" s="79">
        <v>4</v>
      </c>
      <c r="F12" s="79"/>
      <c r="G12" s="78">
        <f t="shared" si="0"/>
        <v>0</v>
      </c>
    </row>
    <row r="13" spans="1:7" ht="31.2" x14ac:dyDescent="0.3">
      <c r="A13" s="74">
        <f t="shared" si="1"/>
        <v>9</v>
      </c>
      <c r="B13" s="80" t="s">
        <v>91</v>
      </c>
      <c r="C13" s="81" t="s">
        <v>109</v>
      </c>
      <c r="D13" s="74"/>
      <c r="E13" s="79">
        <v>10</v>
      </c>
      <c r="F13" s="79"/>
      <c r="G13" s="78">
        <f t="shared" si="0"/>
        <v>0</v>
      </c>
    </row>
    <row r="14" spans="1:7" ht="15.6" x14ac:dyDescent="0.3">
      <c r="A14" s="74">
        <f t="shared" si="1"/>
        <v>10</v>
      </c>
      <c r="B14" s="80" t="s">
        <v>104</v>
      </c>
      <c r="C14" s="81" t="s">
        <v>95</v>
      </c>
      <c r="D14" s="82"/>
      <c r="E14" s="79">
        <v>1</v>
      </c>
      <c r="F14" s="79"/>
      <c r="G14" s="78">
        <f t="shared" si="0"/>
        <v>0</v>
      </c>
    </row>
    <row r="15" spans="1:7" ht="15.6" x14ac:dyDescent="0.3">
      <c r="A15" s="74">
        <f t="shared" si="1"/>
        <v>11</v>
      </c>
      <c r="B15" s="80" t="s">
        <v>104</v>
      </c>
      <c r="C15" s="79" t="s">
        <v>102</v>
      </c>
      <c r="D15" s="74"/>
      <c r="E15" s="79">
        <v>1</v>
      </c>
      <c r="F15" s="79"/>
      <c r="G15" s="78">
        <f t="shared" si="0"/>
        <v>0</v>
      </c>
    </row>
    <row r="16" spans="1:7" ht="15.6" x14ac:dyDescent="0.3">
      <c r="A16" s="74">
        <f t="shared" si="1"/>
        <v>12</v>
      </c>
      <c r="B16" s="80" t="s">
        <v>104</v>
      </c>
      <c r="C16" s="79" t="s">
        <v>103</v>
      </c>
      <c r="D16" s="74"/>
      <c r="E16" s="79">
        <v>1</v>
      </c>
      <c r="F16" s="79"/>
      <c r="G16" s="78">
        <f t="shared" si="0"/>
        <v>0</v>
      </c>
    </row>
    <row r="17" spans="1:7" ht="31.2" x14ac:dyDescent="0.3">
      <c r="A17" s="74">
        <f t="shared" si="1"/>
        <v>13</v>
      </c>
      <c r="B17" s="75" t="s">
        <v>105</v>
      </c>
      <c r="C17" s="83" t="s">
        <v>96</v>
      </c>
      <c r="D17" s="74"/>
      <c r="E17" s="79">
        <v>2</v>
      </c>
      <c r="F17" s="79"/>
      <c r="G17" s="78">
        <f t="shared" si="0"/>
        <v>0</v>
      </c>
    </row>
    <row r="18" spans="1:7" ht="31.2" x14ac:dyDescent="0.3">
      <c r="A18" s="74">
        <f t="shared" si="1"/>
        <v>14</v>
      </c>
      <c r="B18" s="75" t="s">
        <v>105</v>
      </c>
      <c r="C18" s="83" t="s">
        <v>97</v>
      </c>
      <c r="D18" s="74"/>
      <c r="E18" s="79">
        <v>1</v>
      </c>
      <c r="F18" s="79"/>
      <c r="G18" s="78">
        <f t="shared" si="0"/>
        <v>0</v>
      </c>
    </row>
    <row r="19" spans="1:7" ht="31.2" x14ac:dyDescent="0.3">
      <c r="A19" s="74">
        <f t="shared" si="1"/>
        <v>15</v>
      </c>
      <c r="B19" s="75" t="s">
        <v>105</v>
      </c>
      <c r="C19" s="83" t="s">
        <v>98</v>
      </c>
      <c r="D19" s="74"/>
      <c r="E19" s="79">
        <v>1</v>
      </c>
      <c r="F19" s="79"/>
      <c r="G19" s="78">
        <f t="shared" si="0"/>
        <v>0</v>
      </c>
    </row>
    <row r="20" spans="1:7" ht="31.2" x14ac:dyDescent="0.3">
      <c r="A20" s="74">
        <f t="shared" si="1"/>
        <v>16</v>
      </c>
      <c r="B20" s="75" t="s">
        <v>106</v>
      </c>
      <c r="C20" s="83" t="s">
        <v>99</v>
      </c>
      <c r="D20" s="74"/>
      <c r="E20" s="79">
        <v>2</v>
      </c>
      <c r="F20" s="79"/>
      <c r="G20" s="78">
        <f t="shared" si="0"/>
        <v>0</v>
      </c>
    </row>
    <row r="21" spans="1:7" ht="31.2" x14ac:dyDescent="0.3">
      <c r="A21" s="74">
        <f t="shared" si="1"/>
        <v>17</v>
      </c>
      <c r="B21" s="75" t="s">
        <v>106</v>
      </c>
      <c r="C21" s="83" t="s">
        <v>100</v>
      </c>
      <c r="D21" s="74"/>
      <c r="E21" s="79">
        <v>1</v>
      </c>
      <c r="F21" s="79"/>
      <c r="G21" s="78">
        <f t="shared" si="0"/>
        <v>0</v>
      </c>
    </row>
    <row r="22" spans="1:7" ht="31.2" x14ac:dyDescent="0.3">
      <c r="A22" s="74">
        <f t="shared" si="1"/>
        <v>18</v>
      </c>
      <c r="B22" s="75" t="s">
        <v>106</v>
      </c>
      <c r="C22" s="83" t="s">
        <v>101</v>
      </c>
      <c r="D22" s="74"/>
      <c r="E22" s="79">
        <v>1</v>
      </c>
      <c r="F22" s="79"/>
      <c r="G22" s="78">
        <f t="shared" si="0"/>
        <v>0</v>
      </c>
    </row>
    <row r="23" spans="1:7" ht="15.6" x14ac:dyDescent="0.3">
      <c r="A23" s="34"/>
      <c r="B23" s="34"/>
      <c r="C23" s="34"/>
      <c r="D23" s="34"/>
      <c r="E23" s="34"/>
      <c r="F23" s="33" t="s">
        <v>5</v>
      </c>
      <c r="G23" s="65">
        <f>SUM(G5:G22)</f>
        <v>0</v>
      </c>
    </row>
    <row r="24" spans="1:7" ht="16.2" thickBot="1" x14ac:dyDescent="0.35">
      <c r="B24" s="34" t="s">
        <v>89</v>
      </c>
      <c r="D24" s="35" t="s">
        <v>181</v>
      </c>
      <c r="E24" s="34"/>
      <c r="F24" s="34"/>
      <c r="G24" s="34"/>
    </row>
    <row r="25" spans="1:7" ht="31.8" thickBot="1" x14ac:dyDescent="0.35">
      <c r="B25" s="87" t="s">
        <v>129</v>
      </c>
      <c r="C25" s="87" t="s">
        <v>130</v>
      </c>
      <c r="D25" s="88" t="s">
        <v>120</v>
      </c>
      <c r="E25" s="88" t="s">
        <v>121</v>
      </c>
      <c r="F25" s="34"/>
      <c r="G25" s="34"/>
    </row>
    <row r="26" spans="1:7" ht="21" customHeight="1" x14ac:dyDescent="0.3">
      <c r="B26" s="84" t="s">
        <v>131</v>
      </c>
      <c r="C26" s="84" t="s">
        <v>132</v>
      </c>
      <c r="D26" s="87" t="s">
        <v>122</v>
      </c>
      <c r="E26" s="87" t="s">
        <v>123</v>
      </c>
      <c r="F26" s="34"/>
      <c r="G26" s="34"/>
    </row>
    <row r="27" spans="1:7" ht="15.6" x14ac:dyDescent="0.3">
      <c r="A27" s="34"/>
      <c r="B27" s="84"/>
      <c r="C27" s="85"/>
      <c r="D27" s="84" t="s">
        <v>51</v>
      </c>
      <c r="E27" s="84" t="s">
        <v>52</v>
      </c>
      <c r="F27" s="34"/>
      <c r="G27" s="34"/>
    </row>
    <row r="28" spans="1:7" ht="16.2" thickBot="1" x14ac:dyDescent="0.35">
      <c r="A28" s="34"/>
      <c r="B28" s="84"/>
      <c r="C28" s="85"/>
      <c r="D28" s="86" t="s">
        <v>53</v>
      </c>
      <c r="E28" s="86" t="s">
        <v>54</v>
      </c>
      <c r="F28" s="34"/>
      <c r="G28" s="34"/>
    </row>
    <row r="29" spans="1:7" ht="15.6" x14ac:dyDescent="0.3">
      <c r="B29" s="85"/>
      <c r="C29" s="85"/>
      <c r="D29" s="87" t="s">
        <v>125</v>
      </c>
      <c r="E29" s="87" t="s">
        <v>126</v>
      </c>
    </row>
    <row r="30" spans="1:7" ht="15.6" x14ac:dyDescent="0.3">
      <c r="B30" s="85"/>
      <c r="C30" s="85"/>
      <c r="D30" s="89" t="s">
        <v>127</v>
      </c>
      <c r="E30" s="84" t="s">
        <v>128</v>
      </c>
    </row>
  </sheetData>
  <mergeCells count="2">
    <mergeCell ref="A1:G1"/>
    <mergeCell ref="A2:G2"/>
  </mergeCells>
  <pageMargins left="0.7" right="0.7" top="0.75" bottom="0.75" header="0.3" footer="0.3"/>
  <pageSetup paperSize="9" scale="92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A3" sqref="A3:XFD3"/>
    </sheetView>
  </sheetViews>
  <sheetFormatPr defaultRowHeight="14.4" x14ac:dyDescent="0.3"/>
  <cols>
    <col min="1" max="1" width="6.21875" customWidth="1"/>
    <col min="2" max="2" width="29.33203125" customWidth="1"/>
    <col min="3" max="3" width="18.33203125" customWidth="1"/>
    <col min="4" max="4" width="23" customWidth="1"/>
    <col min="5" max="5" width="18" customWidth="1"/>
    <col min="6" max="6" width="16.109375" customWidth="1"/>
    <col min="7" max="7" width="11.33203125" customWidth="1"/>
    <col min="9" max="9" width="20.5546875" customWidth="1"/>
  </cols>
  <sheetData>
    <row r="1" spans="1:9" s="73" customFormat="1" ht="15.6" x14ac:dyDescent="0.3">
      <c r="A1" s="162" t="s">
        <v>180</v>
      </c>
      <c r="B1" s="163"/>
      <c r="C1" s="163"/>
      <c r="D1" s="163"/>
      <c r="E1" s="163"/>
      <c r="F1" s="163"/>
      <c r="G1" s="164"/>
    </row>
    <row r="2" spans="1:9" s="73" customFormat="1" ht="15.6" x14ac:dyDescent="0.3">
      <c r="A2" s="165" t="s">
        <v>197</v>
      </c>
      <c r="B2" s="165"/>
      <c r="C2" s="165"/>
      <c r="D2" s="165"/>
      <c r="E2" s="165"/>
      <c r="F2" s="165"/>
      <c r="G2" s="165"/>
    </row>
    <row r="3" spans="1:9" s="72" customFormat="1" ht="55.2" x14ac:dyDescent="0.3">
      <c r="A3" s="126" t="s">
        <v>4</v>
      </c>
      <c r="B3" s="126" t="s">
        <v>10</v>
      </c>
      <c r="C3" s="126" t="s">
        <v>9</v>
      </c>
      <c r="D3" s="126" t="s">
        <v>8</v>
      </c>
      <c r="E3" s="126" t="s">
        <v>7</v>
      </c>
      <c r="F3" s="126" t="s">
        <v>6</v>
      </c>
      <c r="G3" s="126" t="s">
        <v>0</v>
      </c>
      <c r="I3" s="125"/>
    </row>
    <row r="4" spans="1:9" ht="28.8" x14ac:dyDescent="0.3">
      <c r="A4" s="37">
        <v>1</v>
      </c>
      <c r="B4" s="45" t="s">
        <v>134</v>
      </c>
      <c r="C4" s="42" t="s">
        <v>135</v>
      </c>
      <c r="D4" s="42"/>
      <c r="E4" s="37">
        <v>2</v>
      </c>
      <c r="F4" s="37"/>
      <c r="G4" s="63">
        <f t="shared" ref="G4:G18" si="0">E4*F4</f>
        <v>0</v>
      </c>
    </row>
    <row r="5" spans="1:9" ht="28.8" x14ac:dyDescent="0.3">
      <c r="A5" s="37">
        <v>2</v>
      </c>
      <c r="B5" s="26" t="s">
        <v>136</v>
      </c>
      <c r="C5" s="42" t="s">
        <v>137</v>
      </c>
      <c r="D5" s="42"/>
      <c r="E5" s="37">
        <v>2</v>
      </c>
      <c r="F5" s="37"/>
      <c r="G5" s="63">
        <f t="shared" si="0"/>
        <v>0</v>
      </c>
    </row>
    <row r="6" spans="1:9" ht="28.8" x14ac:dyDescent="0.3">
      <c r="A6" s="37">
        <v>3</v>
      </c>
      <c r="B6" s="46" t="s">
        <v>138</v>
      </c>
      <c r="C6" s="37" t="s">
        <v>137</v>
      </c>
      <c r="D6" s="37"/>
      <c r="E6" s="36">
        <v>1</v>
      </c>
      <c r="F6" s="36"/>
      <c r="G6" s="63">
        <f t="shared" si="0"/>
        <v>0</v>
      </c>
    </row>
    <row r="7" spans="1:9" ht="27.6" x14ac:dyDescent="0.3">
      <c r="A7" s="37">
        <v>4</v>
      </c>
      <c r="B7" s="37" t="s">
        <v>139</v>
      </c>
      <c r="C7" s="37" t="s">
        <v>137</v>
      </c>
      <c r="D7" s="37"/>
      <c r="E7" s="36">
        <v>1</v>
      </c>
      <c r="F7" s="36"/>
      <c r="G7" s="63">
        <f t="shared" si="0"/>
        <v>0</v>
      </c>
    </row>
    <row r="8" spans="1:9" ht="27.6" x14ac:dyDescent="0.3">
      <c r="A8" s="37">
        <v>5</v>
      </c>
      <c r="B8" s="37" t="s">
        <v>140</v>
      </c>
      <c r="C8" s="37" t="s">
        <v>137</v>
      </c>
      <c r="D8" s="37"/>
      <c r="E8" s="36">
        <v>1</v>
      </c>
      <c r="F8" s="36"/>
      <c r="G8" s="63">
        <f t="shared" si="0"/>
        <v>0</v>
      </c>
    </row>
    <row r="9" spans="1:9" ht="27.6" x14ac:dyDescent="0.3">
      <c r="A9" s="37">
        <v>6</v>
      </c>
      <c r="B9" s="37" t="s">
        <v>141</v>
      </c>
      <c r="C9" s="37" t="s">
        <v>142</v>
      </c>
      <c r="D9" s="37"/>
      <c r="E9" s="36">
        <v>1</v>
      </c>
      <c r="F9" s="36"/>
      <c r="G9" s="63">
        <f t="shared" si="0"/>
        <v>0</v>
      </c>
    </row>
    <row r="10" spans="1:9" ht="27.6" x14ac:dyDescent="0.3">
      <c r="A10" s="37">
        <v>7</v>
      </c>
      <c r="B10" s="37" t="s">
        <v>143</v>
      </c>
      <c r="C10" s="42" t="s">
        <v>144</v>
      </c>
      <c r="D10" s="37"/>
      <c r="E10" s="36">
        <v>1</v>
      </c>
      <c r="F10" s="36"/>
      <c r="G10" s="63">
        <f t="shared" si="0"/>
        <v>0</v>
      </c>
    </row>
    <row r="11" spans="1:9" ht="41.4" x14ac:dyDescent="0.3">
      <c r="A11" s="37">
        <v>8</v>
      </c>
      <c r="B11" s="37" t="s">
        <v>145</v>
      </c>
      <c r="C11" s="42" t="s">
        <v>146</v>
      </c>
      <c r="D11" s="37"/>
      <c r="E11" s="36">
        <v>1</v>
      </c>
      <c r="F11" s="36"/>
      <c r="G11" s="63">
        <f t="shared" si="0"/>
        <v>0</v>
      </c>
    </row>
    <row r="12" spans="1:9" ht="27.6" x14ac:dyDescent="0.3">
      <c r="A12" s="37">
        <v>9</v>
      </c>
      <c r="B12" s="37" t="s">
        <v>147</v>
      </c>
      <c r="C12" s="37" t="s">
        <v>148</v>
      </c>
      <c r="D12" s="37"/>
      <c r="E12" s="36">
        <v>1</v>
      </c>
      <c r="F12" s="36"/>
      <c r="G12" s="63">
        <f t="shared" si="0"/>
        <v>0</v>
      </c>
    </row>
    <row r="13" spans="1:9" ht="27.6" x14ac:dyDescent="0.3">
      <c r="A13" s="37">
        <v>10</v>
      </c>
      <c r="B13" s="37" t="s">
        <v>149</v>
      </c>
      <c r="C13" s="37" t="s">
        <v>150</v>
      </c>
      <c r="D13" s="37"/>
      <c r="E13" s="36">
        <v>2</v>
      </c>
      <c r="F13" s="36"/>
      <c r="G13" s="63">
        <f t="shared" si="0"/>
        <v>0</v>
      </c>
    </row>
    <row r="14" spans="1:9" x14ac:dyDescent="0.3">
      <c r="A14" s="37">
        <v>11</v>
      </c>
      <c r="B14" s="37" t="s">
        <v>151</v>
      </c>
      <c r="C14" s="37" t="s">
        <v>150</v>
      </c>
      <c r="D14" s="38"/>
      <c r="E14" s="36">
        <v>2</v>
      </c>
      <c r="F14" s="36"/>
      <c r="G14" s="63">
        <f t="shared" si="0"/>
        <v>0</v>
      </c>
    </row>
    <row r="15" spans="1:9" ht="27.6" x14ac:dyDescent="0.3">
      <c r="A15" s="37">
        <v>12</v>
      </c>
      <c r="B15" s="37" t="s">
        <v>152</v>
      </c>
      <c r="C15" s="37" t="s">
        <v>150</v>
      </c>
      <c r="D15" s="37"/>
      <c r="E15" s="36">
        <v>1</v>
      </c>
      <c r="F15" s="36"/>
      <c r="G15" s="63">
        <f t="shared" si="0"/>
        <v>0</v>
      </c>
    </row>
    <row r="16" spans="1:9" ht="27.6" x14ac:dyDescent="0.3">
      <c r="A16" s="37">
        <v>13</v>
      </c>
      <c r="B16" s="47" t="s">
        <v>133</v>
      </c>
      <c r="C16" s="37" t="s">
        <v>153</v>
      </c>
      <c r="D16" s="37"/>
      <c r="E16" s="36">
        <v>3</v>
      </c>
      <c r="F16" s="36"/>
      <c r="G16" s="63">
        <f t="shared" si="0"/>
        <v>0</v>
      </c>
    </row>
    <row r="17" spans="1:7" ht="27.6" x14ac:dyDescent="0.3">
      <c r="A17" s="44">
        <v>14</v>
      </c>
      <c r="B17" s="43" t="s">
        <v>154</v>
      </c>
      <c r="C17" s="37" t="s">
        <v>137</v>
      </c>
      <c r="D17" s="37"/>
      <c r="E17" s="36">
        <v>1</v>
      </c>
      <c r="F17" s="36"/>
      <c r="G17" s="63">
        <f t="shared" si="0"/>
        <v>0</v>
      </c>
    </row>
    <row r="18" spans="1:7" ht="27.6" x14ac:dyDescent="0.3">
      <c r="A18" s="37">
        <v>15</v>
      </c>
      <c r="B18" s="37" t="s">
        <v>155</v>
      </c>
      <c r="C18" s="37" t="s">
        <v>144</v>
      </c>
      <c r="D18" s="37"/>
      <c r="E18" s="36">
        <v>2</v>
      </c>
      <c r="F18" s="36"/>
      <c r="G18" s="63">
        <f t="shared" si="0"/>
        <v>0</v>
      </c>
    </row>
    <row r="19" spans="1:7" x14ac:dyDescent="0.3">
      <c r="A19" s="36"/>
      <c r="B19" s="36"/>
      <c r="C19" s="36"/>
      <c r="D19" s="36"/>
      <c r="E19" s="36" t="s">
        <v>5</v>
      </c>
      <c r="F19" s="36"/>
      <c r="G19" s="66">
        <f>SUM(G4:G18)</f>
        <v>0</v>
      </c>
    </row>
    <row r="20" spans="1:7" x14ac:dyDescent="0.3">
      <c r="A20" s="39"/>
      <c r="B20" s="40" t="s">
        <v>1</v>
      </c>
      <c r="C20" s="40"/>
      <c r="D20" s="39"/>
      <c r="E20" s="39"/>
      <c r="F20" s="39"/>
      <c r="G20" s="39"/>
    </row>
    <row r="21" spans="1:7" x14ac:dyDescent="0.3">
      <c r="A21" s="39"/>
      <c r="B21" s="41" t="s">
        <v>49</v>
      </c>
      <c r="C21" s="41"/>
      <c r="D21" s="39"/>
      <c r="E21" s="39"/>
      <c r="F21" s="39"/>
      <c r="G21" s="39"/>
    </row>
    <row r="22" spans="1:7" x14ac:dyDescent="0.3">
      <c r="A22" s="39"/>
      <c r="B22" s="41" t="s">
        <v>50</v>
      </c>
      <c r="C22" s="41"/>
      <c r="D22" s="39"/>
      <c r="E22" s="39"/>
      <c r="F22" s="39"/>
      <c r="G22" s="39"/>
    </row>
  </sheetData>
  <mergeCells count="2">
    <mergeCell ref="A1:G1"/>
    <mergeCell ref="A2:G2"/>
  </mergeCells>
  <hyperlinks>
    <hyperlink ref="B6" r:id="rId1" display="https://www.sigmaaldrich.com/catalog/search?term=7664-38-2&amp;interface=CAS%20No.&amp;lang=en&amp;region=US&amp;focus=product"/>
  </hyperlinks>
  <pageMargins left="0.7" right="0.7" top="0.75" bottom="0.75" header="0.3" footer="0.3"/>
  <pageSetup paperSize="9" orientation="landscape" horizontalDpi="4294967293" vertic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G3" sqref="A1:G3"/>
    </sheetView>
  </sheetViews>
  <sheetFormatPr defaultRowHeight="14.4" x14ac:dyDescent="0.3"/>
  <cols>
    <col min="1" max="1" width="5.44140625" customWidth="1"/>
    <col min="2" max="2" width="12.88671875" customWidth="1"/>
    <col min="3" max="3" width="39.109375" customWidth="1"/>
    <col min="4" max="4" width="24.33203125" customWidth="1"/>
    <col min="5" max="6" width="18.33203125" customWidth="1"/>
    <col min="7" max="7" width="12" customWidth="1"/>
  </cols>
  <sheetData>
    <row r="1" spans="1:10" s="56" customFormat="1" ht="15.6" x14ac:dyDescent="0.3">
      <c r="A1" s="166" t="s">
        <v>177</v>
      </c>
      <c r="B1" s="166"/>
      <c r="C1" s="166"/>
      <c r="D1" s="166"/>
      <c r="E1" s="166"/>
      <c r="F1" s="166"/>
      <c r="G1" s="166"/>
    </row>
    <row r="2" spans="1:10" s="56" customFormat="1" ht="15.6" x14ac:dyDescent="0.3">
      <c r="A2" s="165" t="s">
        <v>178</v>
      </c>
      <c r="B2" s="165"/>
      <c r="C2" s="165"/>
      <c r="D2" s="165"/>
      <c r="E2" s="165"/>
      <c r="F2" s="165"/>
      <c r="G2" s="165"/>
    </row>
    <row r="3" spans="1:10" ht="62.4" x14ac:dyDescent="0.3">
      <c r="A3" s="127" t="s">
        <v>4</v>
      </c>
      <c r="B3" s="127" t="s">
        <v>10</v>
      </c>
      <c r="C3" s="127" t="s">
        <v>9</v>
      </c>
      <c r="D3" s="127" t="s">
        <v>8</v>
      </c>
      <c r="E3" s="127" t="s">
        <v>7</v>
      </c>
      <c r="F3" s="127" t="s">
        <v>6</v>
      </c>
      <c r="G3" s="127" t="s">
        <v>0</v>
      </c>
    </row>
    <row r="4" spans="1:10" ht="78" x14ac:dyDescent="0.3">
      <c r="A4" s="49">
        <v>1</v>
      </c>
      <c r="B4" s="61" t="s">
        <v>157</v>
      </c>
      <c r="C4" s="58" t="s">
        <v>156</v>
      </c>
      <c r="D4" s="50"/>
      <c r="E4" s="49">
        <v>5</v>
      </c>
      <c r="F4" s="51"/>
      <c r="G4" s="63">
        <f t="shared" ref="G4:G12" si="0">E4*F4</f>
        <v>0</v>
      </c>
    </row>
    <row r="5" spans="1:10" s="56" customFormat="1" ht="78" x14ac:dyDescent="0.3">
      <c r="A5" s="57">
        <v>2</v>
      </c>
      <c r="B5" s="61" t="s">
        <v>157</v>
      </c>
      <c r="C5" s="58" t="s">
        <v>175</v>
      </c>
      <c r="D5" s="58"/>
      <c r="E5" s="57">
        <v>5</v>
      </c>
      <c r="F5" s="59"/>
      <c r="G5" s="63">
        <f t="shared" si="0"/>
        <v>0</v>
      </c>
    </row>
    <row r="6" spans="1:10" s="56" customFormat="1" ht="78" x14ac:dyDescent="0.3">
      <c r="A6" s="57">
        <v>3</v>
      </c>
      <c r="B6" s="61" t="s">
        <v>157</v>
      </c>
      <c r="C6" s="58" t="s">
        <v>176</v>
      </c>
      <c r="D6" s="58"/>
      <c r="E6" s="57">
        <v>5</v>
      </c>
      <c r="F6" s="57"/>
      <c r="G6" s="63">
        <f t="shared" si="0"/>
        <v>0</v>
      </c>
    </row>
    <row r="7" spans="1:10" ht="78" x14ac:dyDescent="0.3">
      <c r="A7" s="57">
        <v>4</v>
      </c>
      <c r="B7" s="61" t="s">
        <v>157</v>
      </c>
      <c r="C7" s="58" t="s">
        <v>174</v>
      </c>
      <c r="D7" s="50"/>
      <c r="E7" s="49">
        <v>10</v>
      </c>
      <c r="F7" s="49"/>
      <c r="G7" s="63">
        <f t="shared" si="0"/>
        <v>0</v>
      </c>
      <c r="J7" s="56"/>
    </row>
    <row r="8" spans="1:10" ht="78" x14ac:dyDescent="0.3">
      <c r="A8" s="57">
        <v>5</v>
      </c>
      <c r="B8" s="55" t="s">
        <v>157</v>
      </c>
      <c r="C8" s="50" t="s">
        <v>162</v>
      </c>
      <c r="D8" s="50"/>
      <c r="E8" s="49">
        <v>1</v>
      </c>
      <c r="F8" s="49"/>
      <c r="G8" s="63">
        <f t="shared" si="0"/>
        <v>0</v>
      </c>
      <c r="J8" s="56"/>
    </row>
    <row r="9" spans="1:10" ht="62.4" x14ac:dyDescent="0.3">
      <c r="A9" s="57">
        <v>6</v>
      </c>
      <c r="B9" s="61" t="s">
        <v>157</v>
      </c>
      <c r="C9" s="58" t="s">
        <v>161</v>
      </c>
      <c r="D9" s="50"/>
      <c r="E9" s="49">
        <v>1</v>
      </c>
      <c r="F9" s="51"/>
      <c r="G9" s="63">
        <f t="shared" si="0"/>
        <v>0</v>
      </c>
      <c r="J9" s="56"/>
    </row>
    <row r="10" spans="1:10" s="56" customFormat="1" ht="62.4" x14ac:dyDescent="0.3">
      <c r="A10" s="57">
        <v>7</v>
      </c>
      <c r="B10" s="61" t="s">
        <v>157</v>
      </c>
      <c r="C10" s="58" t="s">
        <v>159</v>
      </c>
      <c r="D10" s="58"/>
      <c r="E10" s="57">
        <v>5</v>
      </c>
      <c r="F10" s="59"/>
      <c r="G10" s="63">
        <f t="shared" si="0"/>
        <v>0</v>
      </c>
    </row>
    <row r="11" spans="1:10" s="56" customFormat="1" ht="62.4" x14ac:dyDescent="0.3">
      <c r="A11" s="57">
        <v>8</v>
      </c>
      <c r="B11" s="61" t="s">
        <v>157</v>
      </c>
      <c r="C11" s="62" t="s">
        <v>160</v>
      </c>
      <c r="D11" s="58"/>
      <c r="E11" s="57">
        <v>5</v>
      </c>
      <c r="F11" s="59"/>
      <c r="G11" s="63">
        <f t="shared" si="0"/>
        <v>0</v>
      </c>
    </row>
    <row r="12" spans="1:10" ht="62.4" x14ac:dyDescent="0.3">
      <c r="A12" s="57">
        <v>9</v>
      </c>
      <c r="B12" s="61" t="s">
        <v>157</v>
      </c>
      <c r="C12" s="58" t="s">
        <v>158</v>
      </c>
      <c r="D12" s="52"/>
      <c r="E12" s="49">
        <v>20</v>
      </c>
      <c r="F12" s="51"/>
      <c r="G12" s="63">
        <f t="shared" si="0"/>
        <v>0</v>
      </c>
    </row>
    <row r="13" spans="1:10" ht="15.6" x14ac:dyDescent="0.3">
      <c r="A13" s="49"/>
      <c r="B13" s="53"/>
      <c r="C13" s="60"/>
      <c r="D13" s="53"/>
      <c r="E13" s="53"/>
      <c r="F13" s="54" t="s">
        <v>5</v>
      </c>
      <c r="G13" s="67">
        <f>SUM(G4:G12)</f>
        <v>0</v>
      </c>
    </row>
    <row r="14" spans="1:10" s="56" customFormat="1" ht="15.6" x14ac:dyDescent="0.3">
      <c r="A14" s="68"/>
      <c r="B14" s="69"/>
      <c r="C14" s="69"/>
      <c r="D14" s="69"/>
      <c r="E14" s="69"/>
      <c r="F14" s="70"/>
      <c r="G14" s="71"/>
    </row>
    <row r="15" spans="1:10" x14ac:dyDescent="0.3">
      <c r="B15" s="119" t="s">
        <v>1</v>
      </c>
      <c r="C15" s="120"/>
      <c r="D15" s="121" t="s">
        <v>171</v>
      </c>
      <c r="E15" s="120"/>
      <c r="F15" s="120"/>
      <c r="G15" s="120"/>
    </row>
    <row r="16" spans="1:10" ht="27" x14ac:dyDescent="0.3">
      <c r="B16" s="121" t="s">
        <v>163</v>
      </c>
      <c r="C16" s="118" t="s">
        <v>164</v>
      </c>
      <c r="D16" s="122" t="s">
        <v>167</v>
      </c>
      <c r="E16" s="167" t="s">
        <v>168</v>
      </c>
      <c r="F16" s="167"/>
      <c r="G16" s="167"/>
    </row>
    <row r="17" spans="1:7" x14ac:dyDescent="0.3">
      <c r="A17" s="4"/>
      <c r="B17" s="123"/>
      <c r="C17" s="123"/>
      <c r="D17" s="122" t="s">
        <v>165</v>
      </c>
      <c r="E17" s="168" t="s">
        <v>166</v>
      </c>
      <c r="F17" s="168"/>
      <c r="G17" s="168"/>
    </row>
    <row r="18" spans="1:7" x14ac:dyDescent="0.3">
      <c r="B18" s="123"/>
      <c r="C18" s="124"/>
      <c r="D18" s="122" t="s">
        <v>169</v>
      </c>
      <c r="E18" s="169" t="s">
        <v>170</v>
      </c>
      <c r="F18" s="169"/>
      <c r="G18" s="169"/>
    </row>
    <row r="19" spans="1:7" ht="24.6" customHeight="1" x14ac:dyDescent="0.3">
      <c r="B19" s="123"/>
      <c r="C19" s="123"/>
      <c r="D19" s="122" t="s">
        <v>173</v>
      </c>
      <c r="E19" s="168" t="s">
        <v>172</v>
      </c>
      <c r="F19" s="168"/>
      <c r="G19" s="168"/>
    </row>
  </sheetData>
  <mergeCells count="6">
    <mergeCell ref="A1:G1"/>
    <mergeCell ref="E16:G16"/>
    <mergeCell ref="E17:G17"/>
    <mergeCell ref="E18:G18"/>
    <mergeCell ref="E19:G19"/>
    <mergeCell ref="A2:G2"/>
  </mergeCells>
  <hyperlinks>
    <hyperlink ref="B16" r:id="rId1" display="https://www.iub.gov.lv/lv/iubcpv/parent/2087/clasif/main/"/>
    <hyperlink ref="D17" r:id="rId2" display="https://www.iub.gov.lv/lv/iubcpv/parent/2316/clasif/main/"/>
    <hyperlink ref="D16" r:id="rId3" display="https://www.iub.gov.lv/lv/iubcpv/parent/2371/clasif/main/"/>
    <hyperlink ref="D18" r:id="rId4" display="https://www.iub.gov.lv/lv/iubcpv/parent/2213/clasif/main/"/>
    <hyperlink ref="D19" r:id="rId5" display="https://www.iub.gov.lv/lv/iubcpv/parent/2147/clasif/main/"/>
  </hyperlinks>
  <pageMargins left="0.7" right="0.7" top="0.75" bottom="0.75" header="0.3" footer="0.3"/>
  <pageSetup scale="93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1.daļa Ķimikalijas I</vt:lpstr>
      <vt:lpstr>2.daļa Metālu materiali</vt:lpstr>
      <vt:lpstr>3.daļa Laboratorijas piederumi</vt:lpstr>
      <vt:lpstr>4.daļa Detaļas EL un FC</vt:lpstr>
      <vt:lpstr>5.daļa PEM EL sastāvdaļas</vt:lpstr>
      <vt:lpstr>6.daļa Ķimikālijas II</vt:lpstr>
      <vt:lpstr>7.daļa Prototipu komponentes</vt:lpstr>
      <vt:lpstr>'2.daļa Metālu materiali'!Print_Area</vt:lpstr>
      <vt:lpstr>'6.daļa Ķimikālijas II'!Print_Area</vt:lpstr>
      <vt:lpstr>'7.daļa Prototipu komponentes'!Print_Area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aivars.vembris@gmail.com</dc:creator>
  <cp:lastModifiedBy>user</cp:lastModifiedBy>
  <cp:lastPrinted>2018-05-17T19:01:35Z</cp:lastPrinted>
  <dcterms:created xsi:type="dcterms:W3CDTF">2017-02-17T08:10:15Z</dcterms:created>
  <dcterms:modified xsi:type="dcterms:W3CDTF">2018-05-25T11:27:25Z</dcterms:modified>
</cp:coreProperties>
</file>