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FI\CFI iepirkumi 2018\LUCFI 2018 12 kimikalijas\"/>
    </mc:Choice>
  </mc:AlternateContent>
  <bookViews>
    <workbookView xWindow="0" yWindow="0" windowWidth="23040" windowHeight="9408" tabRatio="752" firstSheet="4" activeTab="7"/>
  </bookViews>
  <sheets>
    <sheet name="1.daļa Ķimikalijas I" sheetId="1" r:id="rId1"/>
    <sheet name="2.daļa Optiskie materiali" sheetId="2" r:id="rId2"/>
    <sheet name="3.daļa Laboratorijas trauki I" sheetId="3" r:id="rId3"/>
    <sheet name="4.daļa Elektriskie materiali" sheetId="5" r:id="rId4"/>
    <sheet name="5.daļa Vakuuma materiali" sheetId="4" r:id="rId5"/>
    <sheet name="6. daļa Pamatnes" sheetId="6" r:id="rId6"/>
    <sheet name="7. daļa Ķimikālijas-II" sheetId="7" r:id="rId7"/>
    <sheet name="8. daļa Laboratorijas trauki-II" sheetId="8" r:id="rId8"/>
  </sheets>
  <definedNames>
    <definedName name="_xlnm.Print_Area" localSheetId="1">'2.daļa Optiskie materiali'!$A$1:$H$19</definedName>
  </definedNames>
  <calcPr calcId="152511"/>
</workbook>
</file>

<file path=xl/calcChain.xml><?xml version="1.0" encoding="utf-8"?>
<calcChain xmlns="http://schemas.openxmlformats.org/spreadsheetml/2006/main">
  <c r="G15" i="2" l="1"/>
  <c r="G4" i="4" l="1"/>
  <c r="G5" i="4"/>
  <c r="G6" i="4"/>
  <c r="G7" i="4"/>
  <c r="G8" i="4"/>
  <c r="G9" i="4"/>
  <c r="G10" i="4"/>
  <c r="G11" i="4"/>
  <c r="G4" i="5"/>
  <c r="G5" i="5"/>
  <c r="G6" i="5"/>
  <c r="G7" i="5"/>
  <c r="G8" i="5"/>
  <c r="G9" i="5"/>
  <c r="G10" i="5"/>
  <c r="G11" i="5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4" i="2"/>
  <c r="G5" i="2"/>
  <c r="G6" i="2"/>
  <c r="G7" i="2"/>
  <c r="G8" i="2"/>
  <c r="G9" i="2"/>
  <c r="G10" i="2"/>
  <c r="G11" i="2"/>
  <c r="G12" i="2"/>
  <c r="G13" i="2"/>
  <c r="G1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2" i="8" l="1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3" i="8" s="1"/>
  <c r="G15" i="7"/>
  <c r="G14" i="7"/>
  <c r="G13" i="7"/>
  <c r="G12" i="7"/>
  <c r="G11" i="7"/>
  <c r="G10" i="7"/>
  <c r="G9" i="7"/>
  <c r="G8" i="7"/>
  <c r="G7" i="7"/>
  <c r="G6" i="7"/>
  <c r="G5" i="7"/>
  <c r="G4" i="7"/>
  <c r="G3" i="7"/>
  <c r="G16" i="7" l="1"/>
  <c r="G3" i="6"/>
  <c r="G4" i="6" s="1"/>
  <c r="G3" i="4" l="1"/>
  <c r="G12" i="4" s="1"/>
  <c r="G3" i="5"/>
  <c r="G3" i="3"/>
  <c r="G3" i="2"/>
  <c r="G4" i="1"/>
  <c r="G17" i="3" l="1"/>
  <c r="G12" i="5"/>
  <c r="G18" i="1"/>
</calcChain>
</file>

<file path=xl/sharedStrings.xml><?xml version="1.0" encoding="utf-8"?>
<sst xmlns="http://schemas.openxmlformats.org/spreadsheetml/2006/main" count="294" uniqueCount="210">
  <si>
    <t>Kopā</t>
  </si>
  <si>
    <t>24325000-8</t>
  </si>
  <si>
    <t>Sēra organiskie savienojumi.</t>
  </si>
  <si>
    <t>24324000-1</t>
  </si>
  <si>
    <t>Organiskie savienojumi ar slāpekļa funkcijām.</t>
  </si>
  <si>
    <t>24321000-0</t>
  </si>
  <si>
    <t>Ogļūdeņraži.</t>
  </si>
  <si>
    <t>24320000-3</t>
  </si>
  <si>
    <t>Organiskās ķīmijas pamatvielas.</t>
  </si>
  <si>
    <t>38624000-5</t>
  </si>
  <si>
    <t>Galvenais kods</t>
  </si>
  <si>
    <t>Optiskie palīglīdzekļi.</t>
  </si>
  <si>
    <t>38623000-8</t>
  </si>
  <si>
    <t>Optiskie filtri.</t>
  </si>
  <si>
    <t>32562000-0</t>
  </si>
  <si>
    <t>Optiskās šķiedras kabeļi.</t>
  </si>
  <si>
    <t>32561000-3</t>
  </si>
  <si>
    <t>Optiskās šķiedras savienojumi</t>
  </si>
  <si>
    <t>38437000-7</t>
  </si>
  <si>
    <t>Laboratorijas pipetes un piederumi.</t>
  </si>
  <si>
    <t>31731000-9</t>
  </si>
  <si>
    <t>Elektrotehniskie materiāli</t>
  </si>
  <si>
    <t>Nr.p.k.</t>
  </si>
  <si>
    <t>Citi kodi</t>
  </si>
  <si>
    <t xml:space="preserve">Iepirkuma priekšmeta 2.daļa - OPTISKIE MATERIĀLI </t>
  </si>
  <si>
    <t>Iepirkuma priekšmeta 5.daļa - ELEKTRISKIE MATERIĀLI</t>
  </si>
  <si>
    <t>Kopā:</t>
  </si>
  <si>
    <t>1 vienības cena EUR bez PVN</t>
  </si>
  <si>
    <t>Prognozētais daudzums (iepakojumu skaits)</t>
  </si>
  <si>
    <t>Piedāvātās preces apraksts</t>
  </si>
  <si>
    <t>Tehniskās prasības</t>
  </si>
  <si>
    <t>Preces nosaukums</t>
  </si>
  <si>
    <t>Iepirkuma priekšmeta 5.daļa - VAKUUMA MATERIĀLI</t>
  </si>
  <si>
    <t xml:space="preserve">tīrība ≥99% </t>
  </si>
  <si>
    <t xml:space="preserve"> tīrība ≥99.8%</t>
  </si>
  <si>
    <t xml:space="preserve">Natrija silikāta stikla trauks ar 10 iedaļam priekšmētu stikliem 76*25mm.  Trauka H =85mm </t>
  </si>
  <si>
    <t>Natrija silikāta stikla trauks ar 10 iedaļam priekšmētu stikliem 76*25mm.  Trauka ārejais  D =66mm  H=108mm</t>
  </si>
  <si>
    <t>Pudele fotojutīgiem materiāliem. Tilpums  60mL Pudele ar korķi veido hermetisko sistēmu.</t>
  </si>
  <si>
    <t>Dabiskas krasas HDPE . Tilpums  60mL Pudele ar korķi veido hermetisko sistēmu.</t>
  </si>
  <si>
    <t>100mL  Pudeles  no HDPE, ar GL 18 PP korķi;  graduetas. Hermetiskās. Hermetiskas priekš acetona un  izopropanola. Pirms pirkšanas - Obligāts TESTA  paraugs.</t>
  </si>
  <si>
    <t>250mL  Pudeles  no HDPE, ar GL 18 PP korķi;  graduetas. Hermetiskās. Hermetiskas priekš acetona un  izopropanola. Pirms pirkšanas - Obligāts TESTA  paraugs.</t>
  </si>
  <si>
    <t>1000mL  Pudeles  no HDPE, ar GL 18 PP korķi;  graduetas. Hermetiskās. Hermetiskas priekš acetona un  izopropanola. Pirms pirkšanas - Obligāts TESTA  paraugs.</t>
  </si>
  <si>
    <t xml:space="preserve"> Koplina stikla trauks priekšmetstikliņu krāsošanai ar skruvējamo korķi ar PE ieliktni korķī.  (Carlroth ETE3.1 vai ekvivalents)</t>
  </si>
  <si>
    <t xml:space="preserve"> Koplina stikla trauks priekšmetstikliņu krāsošanai ar stikla vāku (Carlroth H548.1 vai ekvivalents)</t>
  </si>
  <si>
    <t>60mL HDPE tumša krāsa pudele ar korķi. (https://www.avioq.com SKU: PB-0302-10 vai ekvivalents)</t>
  </si>
  <si>
    <t>60mL HDPE  pudele  ar korķi. (https://www.avioq.com SKU: PB-0303-10 vai ekvivalents)</t>
  </si>
  <si>
    <t>100mL HDPE graduētas dabiskā krāsa   pudeles ar PP korķi. (http://www.santaks.lv/998_330 vai ekvivalents)</t>
  </si>
  <si>
    <t>250mL HDPE graduētas dabiskā krāsa   pudeles ar PP korķi. (http://www.santaks.lv/831_102 vai ekvivalents)</t>
  </si>
  <si>
    <t>500mL HDPE graduētas dabiskā krāsa   pudeles ar PP korķi. (http://www.santaks.lv/803_256 vai ekvivalents)</t>
  </si>
  <si>
    <t>1000mL HDPE graduētas dabiskā krāsa   pudeles ar PP korķi. (http://www.santaks.lv/454_156 vai ekvivalents)</t>
  </si>
  <si>
    <t>NH4Cl tirība- ķīmiski tīrs</t>
  </si>
  <si>
    <t>Etiķskābe 65-70% ķīmiski tīra</t>
  </si>
  <si>
    <t>Niķeļa(II) sufamāts  Ni(NH2SO3)2 *4H2O Cas 124594-15-6</t>
  </si>
  <si>
    <t>2-Propanols, 2.5L pudelēs (Sigma Aldrich 33539-4X2.5L-M vai ekvivalents)</t>
  </si>
  <si>
    <t>Acetons,  2,5L pudelēs ( Sigma-Aldrich 32201-2.5L-M vai ekvivalents)</t>
  </si>
  <si>
    <t xml:space="preserve">CAS Number 1675-54-3 </t>
  </si>
  <si>
    <t>Ni(NH2SO3)2, 500g (Sigma Aldrich 262277-500G  vai ekvivalents)</t>
  </si>
  <si>
    <t>Bisphenol A diglycidyl ether , 250g (Sigma Aldrich D3415-250G  vai ekvivalents)</t>
  </si>
  <si>
    <t>Etiķskābe 70% , 1L</t>
  </si>
  <si>
    <t xml:space="preserve">NH4Cl, 500g </t>
  </si>
  <si>
    <t>magnetiskie maisītaji d=3mm, L=6mm ftoroplasta apvalka</t>
  </si>
  <si>
    <t>magnetiskie maisītaji d=3mm, L=8mm ftoroplasta apvalka</t>
  </si>
  <si>
    <t>magnetiskie maisītaji d=3mm, L=10mm ftoroplasta apvalka</t>
  </si>
  <si>
    <t xml:space="preserve">Caurspīdīgas kastes ar vāku,  paraugiem, ar viena iedalījuma  iedaļas iekšējam izmēriem L*W*H=33*33*13mm +/-2mm </t>
  </si>
  <si>
    <t>Pretri trauki D=94mm H=16mm Vāks Bez ventilacijas. Nesterīlas</t>
  </si>
  <si>
    <t>magnetiskie maisītaji d=3mm, L=10mm ftoroplasta apvalka10 gab (Carlroth PK72.1 vai ekvivalents)</t>
  </si>
  <si>
    <t>magnetiskie maisītaji d=3mm, L=8mm ftoroplasta apvalka 10 gab (Carlroth PK71.1 vai ekvivalents)</t>
  </si>
  <si>
    <t>magnetiskie maisītaji d=3mm, L=6mm ftoroplasta apvalka, 10 gab (Carlroth PK68.1 vai ekvivalents)</t>
  </si>
  <si>
    <t>CuCl2*2H2O  tīrs priekš analīzes  500g (Carlroth CN82.2 vai ekvivalents)</t>
  </si>
  <si>
    <t>Caurspīdīgas kastes ar vāku  L*W*H=33*33*13mm +/-2mm (www.licefa.de V 7-9/1 vai ekvivalents)</t>
  </si>
  <si>
    <t>Pretri trauki D=94mm H=16mm (Carlroth EL45.1 vai ekvivalents) 480 gab</t>
  </si>
  <si>
    <t>Tīģeļi DE-0.5 iztvaicētājam(CreaPhys, CRU-0.5-ALO vai ekvivalents)</t>
  </si>
  <si>
    <t>Kvarca tīģelis EVCH9, EVSME20 sildītājiem (,Lesker EVC10Q vai ekvivalents)</t>
  </si>
  <si>
    <t xml:space="preserve">Pārklāts grafīta lainers e-stara iztvaicētājam (Thermionics, A111460-CG vai ekvivalents) </t>
  </si>
  <si>
    <t>Alumīnija lainers e-stara iztvaicētājam (Thermionics,A111460-AL vai ekvivalents)</t>
  </si>
  <si>
    <t>Bora nitrīda lainersr e-stara iztvaicētājam (Thermionics,A111460-BN vai ekvivalents)</t>
  </si>
  <si>
    <t>Kapacitāte0.5ccm, OD 9mm, ID 7mm, H (iekš./ārej.) 16/24, Materiāls Al2O3</t>
  </si>
  <si>
    <t xml:space="preserve">A 0.375 in. , B 0.5 in., C 0.25 in.  </t>
  </si>
  <si>
    <t>Varšs termiskai iztvaicēšanai, 250 g. (Lesker, EVMCU40QXQJ vai ekvivalents)</t>
  </si>
  <si>
    <t>tīrība 99,99%, 1/4" Diam. x 1/4" garums</t>
  </si>
  <si>
    <t>tīrība 99,99%, 1/8" Dia. x 1/8" " garums</t>
  </si>
  <si>
    <t>Varšs termiskai iztvaicēšanai, 250 g (Lesker, EVMCU40EXEJ vai ekvivalents)</t>
  </si>
  <si>
    <t>Alumīnījs  e-stara iztvaicētājam, 250 g  (Lesker, EVMAL40QXQJ vai ekvivalents)</t>
  </si>
  <si>
    <t>Alumīnījs  e-stara iztvaicētājam, 250 g  (Lesker, EVMAL40EXEJ vai ekvivalents)</t>
  </si>
  <si>
    <t>granulas, tīrība 99.99% , 1/4" Diam. x 1/4" garums</t>
  </si>
  <si>
    <t>granulas, tīrība 99.99% , 1/8" Diam. x 1/8" garums</t>
  </si>
  <si>
    <t xml:space="preserve">tilpums 2.2 cc. </t>
  </si>
  <si>
    <t>tilpums 2.2 cc.</t>
  </si>
  <si>
    <t>Polarizācijas griezējs (Thorlabs FPC020 vai ekvivalents)</t>
  </si>
  <si>
    <t>Ceturtdaļ viļņu plāksnīte(Thorlabs WPH10M-1064 vai ekvivalents)</t>
  </si>
  <si>
    <t>Stara dalītājs (Thorlabs BSW10 vai ekvivalents)</t>
  </si>
  <si>
    <t>Potenciometrs daudzapgriezienu (P534K020 vai ekvivalents)</t>
  </si>
  <si>
    <t xml:space="preserve"> 2W 20K</t>
  </si>
  <si>
    <t>Impulsu barošanas bloks (IRM-03-9 vai ekvivalents)</t>
  </si>
  <si>
    <t xml:space="preserve"> 9V 0.333A PCB Mean Well</t>
  </si>
  <si>
    <t xml:space="preserve">Potenciometrs daudzdzīslu (P534K005 vai ekvivalents) </t>
  </si>
  <si>
    <t>2W 5K</t>
  </si>
  <si>
    <t>RF koaksiālais kābelis (AMPHENOL  779828-59-1.2 vai ekvivalents)</t>
  </si>
  <si>
    <t xml:space="preserve">RF koaksiālais kābelis (TE CONNECTIVITY / GREENPAR  1337769-5 vai ekvivalents) </t>
  </si>
  <si>
    <t>Abi BNC taisnie konektori, garums 1.2 m, melns</t>
  </si>
  <si>
    <t>Abi BNC taisnie konektori,  garums, 2 m, melns</t>
  </si>
  <si>
    <t>33793000-5</t>
  </si>
  <si>
    <t>Stikla izstrādājumi laboratorijas vajadzībām</t>
  </si>
  <si>
    <t>PET pārklāts ITO (Sigma Aldrich 639303-1EA vai ekvivalents)</t>
  </si>
  <si>
    <t>Izmēri platums &gt;25, garums &gt;25cm, biezums &lt;0,3mm pretestība zem 60Om/kvadr.</t>
  </si>
  <si>
    <t>Iepirkuma priekšmeta 5.daļa - Pamatnes</t>
  </si>
  <si>
    <t>Viļņvads (Thorlabs BFL200HS02 vai ekvivalents)</t>
  </si>
  <si>
    <t>Apaļš uz lineāru, 7 x Ø200 µm, augsts OH</t>
  </si>
  <si>
    <t>Nolokāms spoguļa turētājs (Thorlabs TRF90/M  vai ekvivalenrts)</t>
  </si>
  <si>
    <t>1" apaļiem spoguļiem</t>
  </si>
  <si>
    <t>Diafragme (Thorlabs ID25/M vai ekvivalents)</t>
  </si>
  <si>
    <t>Maksimālais atvērtums 25 mm</t>
  </si>
  <si>
    <t>Dielektriskais spogulis (Thorlabs BBSQ2-E02 vai ekvivalents)</t>
  </si>
  <si>
    <t>2" x 2" 400 nm - 750 nm</t>
  </si>
  <si>
    <t>Dielektriskais spogulis (Thorlabs BBSQ1-E02 vai ekvivalents)</t>
  </si>
  <si>
    <t>Kvadrātisku spoguļu turētājs (Thorlabs KM100S vai ekvivalents)</t>
  </si>
  <si>
    <t>Kvadrātisku spoguļu turētājs (Thorlabs KM200S vai ekvivalents)</t>
  </si>
  <si>
    <t>1" x 1" 400 nm - 750 nm</t>
  </si>
  <si>
    <t>Paredzēts 1" x 1"</t>
  </si>
  <si>
    <t>Paredzēts 2" x 2"</t>
  </si>
  <si>
    <t>regioregulārais, vidējais Mw 85,000-100,000</t>
  </si>
  <si>
    <t xml:space="preserve">Tīrība ≥97% </t>
  </si>
  <si>
    <t>2,3,5,6-Tetrafluoro-7,7,8,8-tetracyanoquinodimethane, 250 mg (376779-25MG vai ekvivalents)</t>
  </si>
  <si>
    <t>Poly(3-hexylthiophene-2,5-diyl) 1grams (900549-1G vai ekvivalents)</t>
  </si>
  <si>
    <t>Mw 146,000-186,000, 99+% hidrolizēts</t>
  </si>
  <si>
    <t>Poly(vinyl alcohol) 25 grami (363065-25G vai ekvivalents)</t>
  </si>
  <si>
    <t>Ossila's E132 10 ml (Ossila's E132 vai elvivalents)</t>
  </si>
  <si>
    <t>Apgaismošanas viļņu garums līdz 350 nm</t>
  </si>
  <si>
    <t>HV953U 800 g</t>
  </si>
  <si>
    <t>ARALDITE AW 106 1 kg</t>
  </si>
  <si>
    <t>Araldite Crystal Clear epoksīts 2x15 ml</t>
  </si>
  <si>
    <t>Saderīgs ar piespiedošo elektrodu Nr.6.</t>
  </si>
  <si>
    <t>Piespiedošie elektrodi (INGUN GKS 961 vai ekvivalents)</t>
  </si>
  <si>
    <t>Piespiedošo elektrodu uzmavas (INGUN KS-961 35 vai ekvivalents)</t>
  </si>
  <si>
    <t>Saderīgs ar piespiedošo elektrodu Nr.7.</t>
  </si>
  <si>
    <t>Piespiedošie elektrodi (INGUN GKS913 306 230 R 15 02 Z vai ekvivalents)</t>
  </si>
  <si>
    <t>Noapaļota galviņa, garums zem 7,1 mm, gājiens virs 0,9 mm, galviņas diametrs zem 0,6 mm, Apzeltīts</t>
  </si>
  <si>
    <t>Noapaļota galviņa, garums zem 15,2 mm, gājiens virs 2 mm, galviņas diametrs zem 2,5 mm Apzeltīts</t>
  </si>
  <si>
    <t>Piespiedošo elektrodu uzmavas (INGUN KS – 913 35 vai ekvivalents)</t>
  </si>
  <si>
    <t>Lēcu turētāji  (Thorlabs CP02/M vai ekvivalents)</t>
  </si>
  <si>
    <t>Lēcu komplekts  (Thorlabs LSB04-B vai ekvivalents)</t>
  </si>
  <si>
    <t>30 mm </t>
  </si>
  <si>
    <t>1", N-BK7 Plano-/Bi- Izkliedējošas/savācošas Lēcas, anti reflektīvais pārklājums: 650-1050 nm, 35 gab, Fokuss (mm):25,4;35;50;75;100;125;150;200;250;300;400;500;750;1000;-30;-50;-75;-100;-25</t>
  </si>
  <si>
    <t>Erbija (III) nitrāta heksahidrāts (Alfa Aesar 11306.14 vai ekvivalents)</t>
  </si>
  <si>
    <t>≥ 99,99%, Fasējums 25 g</t>
  </si>
  <si>
    <t>Citronskābe (Sigma-Aldrich 27109-1KG-M vai ekvivalents)</t>
  </si>
  <si>
    <t>≥ 99,5%, Fasējums 1 kg</t>
  </si>
  <si>
    <t>Sālskābe (Sigma-Aldrich 30721-1L-M vai ekvivalents)</t>
  </si>
  <si>
    <t>≥ 37%, Fasējums 1 L</t>
  </si>
  <si>
    <t>Iterbija (III) nitrāta pentahidrāts (Alfa Aesar 11196.09  vai ekvivalents)</t>
  </si>
  <si>
    <t>≥ 99,99%, Fasējums 10 g</t>
  </si>
  <si>
    <t>Lantāna (III) nitrāta heksahidrāts (Alfa Aesar 44346.22 vai ekvivalents)</t>
  </si>
  <si>
    <t>≥ 99,999%, Fasējums 100 g</t>
  </si>
  <si>
    <t>Gadolīnija (III) nitrāta heksahidrāts (Sigma-Aldrich 451134-50G vai ekvivalents)</t>
  </si>
  <si>
    <t>≥ 99,99%, Fasējums 50 g</t>
  </si>
  <si>
    <t>Itrija (III) nitrāta heksahidrāts (Alfa Aesar 11187.14 vai ekvivalents)</t>
  </si>
  <si>
    <t>Metanols (Sigma-Aldrich 32213-1L-M vai ekvivalents)</t>
  </si>
  <si>
    <t>≥ 99,8%, Fasējums 1 L</t>
  </si>
  <si>
    <t>Amonija fluorīds hidrāts (Alfa Aesar 40216.14 vai ekvivalents)</t>
  </si>
  <si>
    <t>Ammonium phosphate dibasic (Sigma-Aldrich 379980-25G vai ekvivalents)</t>
  </si>
  <si>
    <t>Oleīnskābe (Sigma-Aldrich 364525-1L vai ekvivalents)</t>
  </si>
  <si>
    <t>≥ 90%, Fasējums 1 L</t>
  </si>
  <si>
    <t>Nātrija karbonāts (Sigma-Aldrich 13418-1KG-M vai ekvivalents)</t>
  </si>
  <si>
    <t>Ammonium vanadium oxide (Alfa Aesar 14521.18 vai ekvivalents)</t>
  </si>
  <si>
    <t>≥ 99,9%, Fasējums 50 g</t>
  </si>
  <si>
    <t>Lateksa cimdi (Shield GD05 vai ekvivalents)</t>
  </si>
  <si>
    <t>Bez pūdera, Izmērs "M", Cimdi iepakoti kartona kastē, 100 gab.</t>
  </si>
  <si>
    <r>
      <t xml:space="preserve">Bez pūdera, Izmērs </t>
    </r>
    <r>
      <rPr>
        <sz val="12"/>
        <rFont val="Times New Roman"/>
        <family val="1"/>
      </rPr>
      <t>"S"</t>
    </r>
    <r>
      <rPr>
        <sz val="12"/>
        <color indexed="8"/>
        <rFont val="Times New Roman"/>
        <family val="1"/>
      </rPr>
      <t>, Cimdi iepakoti kartona kastē, 100 gab.</t>
    </r>
  </si>
  <si>
    <t>Aizsargbrilles (Carl Roth P099.1 vai ekvivalents)</t>
  </si>
  <si>
    <t xml:space="preserve">Caurspīdīgas, ar pret skrāpējuma un pret aizsvīšanas pārklājumu, ar sānu aizsardzību, ar regulējamu briļļu ietvaru kājiņas garumu. Aizsargā pret mehānisko iedarbību, UV starojuma, ķimikālijām. Fasējums 1 gab. </t>
  </si>
  <si>
    <t>Laboratorijas halāti (Carl Roth ENA8.1 vai ekvivalents)</t>
  </si>
  <si>
    <r>
      <t>Ķīmiski izturīgs; viegli tīrāms; gaisu caurlaidīgs; ar garām piedurknēm un pie plaukstas locītavs regulējama piedurkņu platums ar spiedpogu; ar divām sānu kabatām un vienu krūšu kabatu; ar slēpto spiedpogu aizdarēm; satāv no kokvilnas un polimēra maisījuma; Izmērs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"unisex S", Fasējums 1 gab.</t>
    </r>
  </si>
  <si>
    <t>Laboratorijas čības (http://www.santaks.lv 717_190 vai https://www.safetynetdirect.com/portwest-occupational-slip-on-shoe-o2-fw58.html vai ekvivalents</t>
  </si>
  <si>
    <t>Gaisu caurlaidīgs; viegli tīrāms; antistatiska un neslīdoša zole; amortizejoša papēža daļā; ūdensizturīgas, Izmērs "37", Fasējums 1 pāris</t>
  </si>
  <si>
    <t>Vārglāze (Sigma-Aldrich Z231851-10EA vai ekvivalents)</t>
  </si>
  <si>
    <r>
      <t xml:space="preserve">Borsilikāta, kapacitāte 400 mL, graduēta, karstuma izturīga, ar uzprintetu marķējuma vietu,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80 mm, H 110 mm, Fasējums 10 gab.</t>
    </r>
  </si>
  <si>
    <t>Vārglāze (Sigma-Aldrich Z231878-10EA vai ekvivalents)</t>
  </si>
  <si>
    <r>
      <t xml:space="preserve">Borsilikāta, kapacitāte 600 mL, graduēta, karstuma izturīga, ar uzprintetu marķējuma vietu,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90 mm, H 125 mm, Fasējums 10 gab.</t>
    </r>
  </si>
  <si>
    <t>Vārglāze (Sigma-Aldrich Z231975-10EA vai ekvivalents)</t>
  </si>
  <si>
    <r>
      <t xml:space="preserve">Borsilikāta, kapacitāte 250 mL, graduēta, karstuma izturīga, ar uzprintetu marķējuma vietu,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60 mm, H 120 mm, Fasējums 10 gab.</t>
    </r>
  </si>
  <si>
    <t>Apaļkolba (Sigma-Aldrich Z306479 vai ekvivalents)</t>
  </si>
  <si>
    <t>A klases, borsilikāta, kalibrēta, ar atzīmi, precizitāte vismaz ± 0,10 mL, ar attiecīga izmēra borsilikāta vai polipropilēna aizbāzni, kapacitāte 100 mL, ar plato kaklu, Fasējums 10 gab.</t>
  </si>
  <si>
    <t>Safety labeled wash bottles for ethanol (Sigma-Aldrich Z423114-1PAK vai ekvivalents)</t>
  </si>
  <si>
    <t>zema blīvuma polietilēna pudele ar strūkleni, kapacitāte 500 mL, uz pudeles "ethanol" un brīdinājuma zīmes marķējumi, Fasējums 1 gab.</t>
  </si>
  <si>
    <t>Vaska lente (Sigma-Aldrich P7543-1EA vai ekvivalents)</t>
  </si>
  <si>
    <r>
      <t xml:space="preserve">ruļļa izmērs 2 in. x 250 ft, parametri -45 līdz + 50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 (temperatūras diapazons), iepakots kartona kastē, Fasējums 1 gab.</t>
    </r>
  </si>
  <si>
    <t>Laboratorijas/reaģentu karote (BioLab 001809 vai ekvivalents)</t>
  </si>
  <si>
    <t>Izgatavots no nerūsējošā teraudai vai niķeļa-nerūsējošā tērauda materiāla; pulēts; viegli tīrāms; ķīmiski un korozīvi izturīgs; nemagnētisks; karotei viens gals ir karošu formā, otrs - plakans un taisnstūrveida vai noapaļots taisnstūris. Kopējais garums no 200 līdz 300 mm. Fasējums 1 gab.</t>
  </si>
  <si>
    <t>Laboratorijas/reaģentu mikro karotes lāpstiņa (BioLab 076185 vai ekvivalents)</t>
  </si>
  <si>
    <t>Izgatavots no nerūsējošā terauda vai niķeļa-nerūsējošā tērauda materiāla; pulēts; viegli tīrāms; ķīmiski un korozīvi izturīgs; nemagnētisks; karotei viens gals ir mikro karošu formā (garums no 5 līdz 10 mm, platums no 3 līdz 5 mm), otrs - plakans un taisnstūrveida vai noapaļots taisnstūris (garums no 40 līdz 45 mm, platums 5 mm). Kopējais garums no 150 līdz 200 mm. Fasējums 1 gab.</t>
  </si>
  <si>
    <t>Laboratorijas/reaģentu  mikro lāpstiņas (IsoLab 047.02.180 vai ekvivalents)</t>
  </si>
  <si>
    <r>
      <t>Izgatavots no nerūsējošā terauda vai niķeļa-nerūsējošā tērauda materiāla; pulēts; viegli tīrāms; ķīmiski un korozīvi izturīgs; nemagnētisks; karotei viens gals ir mikro, ielocīta lāpstiņas formā ("</t>
    </r>
    <r>
      <rPr>
        <i/>
        <sz val="12"/>
        <color indexed="8"/>
        <rFont val="Times New Roman"/>
        <family val="1"/>
      </rPr>
      <t>round groo</t>
    </r>
    <r>
      <rPr>
        <i/>
        <sz val="12"/>
        <rFont val="Times New Roman"/>
        <family val="1"/>
      </rPr>
      <t>ved</t>
    </r>
    <r>
      <rPr>
        <sz val="12"/>
        <rFont val="Times New Roman"/>
        <family val="1"/>
      </rPr>
      <t>") (garums no 40 līdz 60 mm, platums no 3 līdz 5 mm</t>
    </r>
    <r>
      <rPr>
        <sz val="12"/>
        <color indexed="8"/>
        <rFont val="Times New Roman"/>
        <family val="1"/>
      </rPr>
      <t xml:space="preserve">), otrs - plakans un taisnstūrveida vai noapaļots taisnstūris. Kopējais garums no </t>
    </r>
    <r>
      <rPr>
        <sz val="12"/>
        <rFont val="Times New Roman"/>
        <family val="1"/>
      </rPr>
      <t>150 līdz 210</t>
    </r>
    <r>
      <rPr>
        <sz val="12"/>
        <color indexed="8"/>
        <rFont val="Times New Roman"/>
        <family val="1"/>
      </rPr>
      <t xml:space="preserve"> mm. Fasējums 1 gab.</t>
    </r>
  </si>
  <si>
    <t>Pipetes (Sigma-Aldrich Z331767-1PAK vai ekvivalents)</t>
  </si>
  <si>
    <r>
      <t>Nesterilas, zema blīvuma polietilēna, kapacitāte 3,5 mL, graduētas pipetes (iedaļas ik pēc 0,5 mL), ar pūslīti ("</t>
    </r>
    <r>
      <rPr>
        <i/>
        <sz val="12"/>
        <color indexed="8"/>
        <rFont val="Times New Roman"/>
        <family val="1"/>
      </rPr>
      <t>bulb</t>
    </r>
    <r>
      <rPr>
        <sz val="12"/>
        <color indexed="8"/>
        <rFont val="Times New Roman"/>
        <family val="1"/>
      </rPr>
      <t>"), gala diametrs 3,2 mm, garums 150 līdz 160 mm. Fasējums 500 gab.</t>
    </r>
  </si>
  <si>
    <t>Automatiskā mikropipete (IsoLab 011.05.100 vai ekvivalents)</t>
  </si>
  <si>
    <t>Tilpuma diapazons no 10 līdz 100 μL, kalibreta un sertificēta, ergonomiska, ar automātisko uzgaļu noņēmēju. Fasējums 1 gab.</t>
  </si>
  <si>
    <t>Pipešu uzgaļu (IsoLab 005.01.002 vai ekvivalents)</t>
  </si>
  <si>
    <t>Automatiskās mikropipetes uzgaļu, polipropilēna, ķīmiski un termiski izturīgi, tilpuma diapazons 200 μL, pipešu uzgalim jāder automātiskai mikropipetei, Fasējums 1000 gab.</t>
  </si>
  <si>
    <t>Piesta un piestala (IsoLab 038.07.050 vai ekvivalents)</t>
  </si>
  <si>
    <t>Ahāta, kapacitāte 9 mL, cietības pakāpe ≥ 7 MOHS, standarta dziļums, pulēta, ārējais Ø 50 mm, iekšējais Ø 40 mm, ar piemērota izmēra piestalu. Fasējums 1 gab. (piesta+piestala).</t>
  </si>
  <si>
    <t>Tīģeļknaibles  (IsoLab 038.06.250 vai ekvivalents)</t>
  </si>
  <si>
    <t>Korozīvi un termiski izturīgs. No nerūsējoša tērauda vai hromēta tērauda. Garums no 250 mm līdz 300 mm. Fasējums 1 gab.</t>
  </si>
  <si>
    <t>Tīģelīši (https://almath.co.uk/collections/cylindrical/products/cc23?variant=645779645 vai ekvivalents)</t>
  </si>
  <si>
    <r>
      <t xml:space="preserve">Alumīnija oksīda (≥ 99,7%), kapacitāte 10 mL,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27 mm x I/D 23,5 mm x H 32 mm. Fasējums 1 gab.</t>
    </r>
  </si>
  <si>
    <t xml:space="preserve"> 5 mm diam, N-51A stikls</t>
  </si>
  <si>
    <t>NMR tubes, 50 gab (Sigma Aldrich KN8971930050-50EA vai ekvivalents)</t>
  </si>
  <si>
    <t>Iepirkuma priekšmeta 2. daļa - LABORATORIJAS TRAUKI II</t>
  </si>
  <si>
    <t>Iepirkuma priekšmeta 1. daļa - ĶIMIKĀLIJAS II</t>
  </si>
  <si>
    <t>Iepirkuma priekšmeta 3.daļa - LABARATORIJAS TRAUKI I</t>
  </si>
  <si>
    <t>Iepirkuma priekšmeta 1.daļa - ĶIMIKĀLIJAS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</si>
</sst>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11"/>
      <color theme="1"/>
      <name val="Times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1" fillId="0" borderId="0" xfId="1"/>
    <xf numFmtId="0" fontId="1" fillId="0" borderId="0" xfId="1" applyFont="1"/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2" fillId="4" borderId="0" xfId="0" applyFont="1" applyFill="1"/>
    <xf numFmtId="0" fontId="6" fillId="0" borderId="1" xfId="1" applyFont="1" applyBorder="1"/>
    <xf numFmtId="0" fontId="6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1" fillId="0" borderId="0" xfId="0" applyFont="1"/>
    <xf numFmtId="0" fontId="6" fillId="0" borderId="2" xfId="0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/>
    <xf numFmtId="0" fontId="6" fillId="0" borderId="5" xfId="0" applyFont="1" applyFill="1" applyBorder="1" applyAlignment="1">
      <alignment vertical="top" wrapText="1"/>
    </xf>
    <xf numFmtId="0" fontId="12" fillId="0" borderId="0" xfId="1" applyFont="1"/>
    <xf numFmtId="0" fontId="12" fillId="5" borderId="1" xfId="74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2" fontId="13" fillId="0" borderId="1" xfId="1" applyNumberFormat="1" applyFont="1" applyBorder="1" applyAlignment="1">
      <alignment horizontal="center" vertical="center"/>
    </xf>
    <xf numFmtId="0" fontId="13" fillId="0" borderId="0" xfId="1" applyFont="1"/>
    <xf numFmtId="0" fontId="13" fillId="0" borderId="1" xfId="1" applyFont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3" fillId="0" borderId="7" xfId="1" applyFont="1" applyBorder="1"/>
    <xf numFmtId="0" fontId="13" fillId="0" borderId="1" xfId="1" applyFont="1" applyBorder="1"/>
    <xf numFmtId="0" fontId="12" fillId="0" borderId="1" xfId="1" applyFont="1" applyBorder="1" applyAlignment="1">
      <alignment horizontal="right"/>
    </xf>
    <xf numFmtId="2" fontId="13" fillId="0" borderId="1" xfId="1" applyNumberFormat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5" borderId="1" xfId="74" applyFont="1" applyBorder="1" applyAlignment="1">
      <alignment horizontal="center" vertical="center"/>
    </xf>
  </cellXfs>
  <cellStyles count="75">
    <cellStyle name="20% - Accent1 2" xfId="7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115" zoomScaleNormal="115" workbookViewId="0">
      <selection activeCell="C7" sqref="C7"/>
    </sheetView>
  </sheetViews>
  <sheetFormatPr defaultColWidth="8.88671875" defaultRowHeight="14.4" x14ac:dyDescent="0.3"/>
  <cols>
    <col min="1" max="1" width="6.88671875" customWidth="1"/>
    <col min="2" max="2" width="33.33203125" customWidth="1"/>
    <col min="3" max="3" width="38.88671875" customWidth="1"/>
    <col min="4" max="4" width="33.6640625" customWidth="1"/>
    <col min="5" max="5" width="16.88671875" customWidth="1"/>
    <col min="6" max="6" width="19.33203125" customWidth="1"/>
  </cols>
  <sheetData>
    <row r="1" spans="1:7" x14ac:dyDescent="0.3">
      <c r="A1" s="45"/>
      <c r="B1" s="45"/>
      <c r="C1" s="45"/>
      <c r="D1" s="45"/>
      <c r="E1" s="45"/>
      <c r="F1" s="45"/>
    </row>
    <row r="2" spans="1:7" ht="45" customHeight="1" x14ac:dyDescent="0.3">
      <c r="A2" s="46" t="s">
        <v>209</v>
      </c>
      <c r="B2" s="47"/>
      <c r="C2" s="47"/>
      <c r="D2" s="47"/>
      <c r="E2" s="47"/>
      <c r="F2" s="47"/>
      <c r="G2" s="48"/>
    </row>
    <row r="3" spans="1:7" ht="55.2" x14ac:dyDescent="0.3">
      <c r="A3" s="12" t="s">
        <v>22</v>
      </c>
      <c r="B3" s="12" t="s">
        <v>31</v>
      </c>
      <c r="C3" s="12" t="s">
        <v>30</v>
      </c>
      <c r="D3" s="12" t="s">
        <v>29</v>
      </c>
      <c r="E3" s="12" t="s">
        <v>28</v>
      </c>
      <c r="F3" s="12" t="s">
        <v>27</v>
      </c>
      <c r="G3" s="12" t="s">
        <v>0</v>
      </c>
    </row>
    <row r="4" spans="1:7" ht="41.4" x14ac:dyDescent="0.3">
      <c r="A4" s="5">
        <v>1</v>
      </c>
      <c r="B4" s="22" t="s">
        <v>53</v>
      </c>
      <c r="C4" s="22" t="s">
        <v>33</v>
      </c>
      <c r="D4" s="22"/>
      <c r="E4" s="5">
        <v>30</v>
      </c>
      <c r="F4" s="5"/>
      <c r="G4" s="4">
        <f t="shared" ref="G4:G17" si="0">E4*F4</f>
        <v>0</v>
      </c>
    </row>
    <row r="5" spans="1:7" ht="27.6" x14ac:dyDescent="0.3">
      <c r="A5" s="5">
        <v>2</v>
      </c>
      <c r="B5" s="22" t="s">
        <v>54</v>
      </c>
      <c r="C5" s="22" t="s">
        <v>34</v>
      </c>
      <c r="D5" s="22"/>
      <c r="E5" s="5">
        <v>10</v>
      </c>
      <c r="F5" s="5"/>
      <c r="G5" s="4">
        <f t="shared" si="0"/>
        <v>0</v>
      </c>
    </row>
    <row r="6" spans="1:7" x14ac:dyDescent="0.3">
      <c r="A6" s="5">
        <v>3</v>
      </c>
      <c r="B6" s="5" t="s">
        <v>59</v>
      </c>
      <c r="C6" s="5" t="s">
        <v>50</v>
      </c>
      <c r="D6" s="5"/>
      <c r="E6" s="4">
        <v>1</v>
      </c>
      <c r="F6" s="4"/>
      <c r="G6" s="4">
        <f t="shared" si="0"/>
        <v>0</v>
      </c>
    </row>
    <row r="7" spans="1:7" x14ac:dyDescent="0.3">
      <c r="A7" s="5">
        <v>4</v>
      </c>
      <c r="B7" s="5" t="s">
        <v>58</v>
      </c>
      <c r="C7" s="5" t="s">
        <v>51</v>
      </c>
      <c r="D7" s="5"/>
      <c r="E7" s="4">
        <v>1</v>
      </c>
      <c r="F7" s="4"/>
      <c r="G7" s="4">
        <f t="shared" si="0"/>
        <v>0</v>
      </c>
    </row>
    <row r="8" spans="1:7" ht="27.6" x14ac:dyDescent="0.3">
      <c r="A8" s="5">
        <v>5</v>
      </c>
      <c r="B8" s="5" t="s">
        <v>56</v>
      </c>
      <c r="C8" s="6" t="s">
        <v>52</v>
      </c>
      <c r="D8" s="5"/>
      <c r="E8" s="4">
        <v>1</v>
      </c>
      <c r="F8" s="4"/>
      <c r="G8" s="4">
        <f t="shared" si="0"/>
        <v>0</v>
      </c>
    </row>
    <row r="9" spans="1:7" ht="41.4" x14ac:dyDescent="0.3">
      <c r="A9" s="5">
        <v>6</v>
      </c>
      <c r="B9" s="5" t="s">
        <v>57</v>
      </c>
      <c r="C9" s="22" t="s">
        <v>55</v>
      </c>
      <c r="D9" s="5"/>
      <c r="E9" s="4">
        <v>1</v>
      </c>
      <c r="F9" s="4"/>
      <c r="G9" s="4">
        <f t="shared" si="0"/>
        <v>0</v>
      </c>
    </row>
    <row r="10" spans="1:7" ht="27.6" x14ac:dyDescent="0.3">
      <c r="A10" s="5">
        <v>7</v>
      </c>
      <c r="B10" s="5" t="s">
        <v>68</v>
      </c>
      <c r="C10" s="5"/>
      <c r="D10" s="5"/>
      <c r="E10" s="4">
        <v>1</v>
      </c>
      <c r="F10" s="4"/>
      <c r="G10" s="4">
        <f t="shared" si="0"/>
        <v>0</v>
      </c>
    </row>
    <row r="11" spans="1:7" ht="27.6" x14ac:dyDescent="0.3">
      <c r="A11" s="5">
        <v>8</v>
      </c>
      <c r="B11" s="5" t="s">
        <v>123</v>
      </c>
      <c r="C11" s="5" t="s">
        <v>120</v>
      </c>
      <c r="D11" s="5"/>
      <c r="E11" s="4">
        <v>1</v>
      </c>
      <c r="F11" s="4"/>
      <c r="G11" s="4">
        <f t="shared" si="0"/>
        <v>0</v>
      </c>
    </row>
    <row r="12" spans="1:7" ht="41.4" x14ac:dyDescent="0.3">
      <c r="A12" s="5">
        <v>9</v>
      </c>
      <c r="B12" s="5" t="s">
        <v>122</v>
      </c>
      <c r="C12" s="5" t="s">
        <v>121</v>
      </c>
      <c r="D12" s="5"/>
      <c r="E12" s="4">
        <v>1</v>
      </c>
      <c r="F12" s="4"/>
      <c r="G12" s="4">
        <f t="shared" si="0"/>
        <v>0</v>
      </c>
    </row>
    <row r="13" spans="1:7" ht="27.6" x14ac:dyDescent="0.3">
      <c r="A13" s="5">
        <v>10</v>
      </c>
      <c r="B13" s="5" t="s">
        <v>125</v>
      </c>
      <c r="C13" s="5" t="s">
        <v>124</v>
      </c>
      <c r="D13" s="5"/>
      <c r="E13" s="4">
        <v>1</v>
      </c>
      <c r="F13" s="4"/>
      <c r="G13" s="4">
        <f t="shared" si="0"/>
        <v>0</v>
      </c>
    </row>
    <row r="14" spans="1:7" ht="27.6" x14ac:dyDescent="0.3">
      <c r="A14" s="5">
        <v>11</v>
      </c>
      <c r="B14" s="5" t="s">
        <v>126</v>
      </c>
      <c r="C14" s="6" t="s">
        <v>127</v>
      </c>
      <c r="D14" s="6"/>
      <c r="E14" s="4">
        <v>4</v>
      </c>
      <c r="F14" s="4"/>
      <c r="G14" s="4">
        <f t="shared" si="0"/>
        <v>0</v>
      </c>
    </row>
    <row r="15" spans="1:7" x14ac:dyDescent="0.3">
      <c r="A15" s="5">
        <v>12</v>
      </c>
      <c r="B15" s="5" t="s">
        <v>128</v>
      </c>
      <c r="C15" s="22"/>
      <c r="D15" s="5"/>
      <c r="E15" s="4">
        <v>1</v>
      </c>
      <c r="F15" s="4"/>
      <c r="G15" s="4">
        <f t="shared" si="0"/>
        <v>0</v>
      </c>
    </row>
    <row r="16" spans="1:7" x14ac:dyDescent="0.3">
      <c r="A16" s="5">
        <v>13</v>
      </c>
      <c r="B16" s="5" t="s">
        <v>129</v>
      </c>
      <c r="C16" s="22"/>
      <c r="D16" s="5"/>
      <c r="E16" s="4">
        <v>1</v>
      </c>
      <c r="F16" s="4"/>
      <c r="G16" s="4">
        <f t="shared" si="0"/>
        <v>0</v>
      </c>
    </row>
    <row r="17" spans="1:7" x14ac:dyDescent="0.3">
      <c r="A17" s="5">
        <v>14</v>
      </c>
      <c r="B17" s="24" t="s">
        <v>130</v>
      </c>
      <c r="C17" s="5"/>
      <c r="D17" s="5"/>
      <c r="E17" s="4">
        <v>4</v>
      </c>
      <c r="F17" s="4"/>
      <c r="G17" s="4">
        <f t="shared" si="0"/>
        <v>0</v>
      </c>
    </row>
    <row r="18" spans="1:7" x14ac:dyDescent="0.3">
      <c r="A18" s="4"/>
      <c r="B18" s="4"/>
      <c r="C18" s="4"/>
      <c r="D18" s="4"/>
      <c r="E18" s="4" t="s">
        <v>26</v>
      </c>
      <c r="F18" s="4"/>
      <c r="G18" s="4">
        <f>SUM(G6:G17)</f>
        <v>0</v>
      </c>
    </row>
    <row r="19" spans="1:7" x14ac:dyDescent="0.3">
      <c r="A19" s="7"/>
      <c r="B19" s="8" t="s">
        <v>10</v>
      </c>
      <c r="C19" s="8" t="s">
        <v>23</v>
      </c>
      <c r="D19" s="7"/>
      <c r="E19" s="7"/>
      <c r="F19" s="7"/>
      <c r="G19" s="7"/>
    </row>
    <row r="20" spans="1:7" x14ac:dyDescent="0.3">
      <c r="A20" s="7"/>
      <c r="B20" s="9" t="s">
        <v>7</v>
      </c>
      <c r="C20" s="9" t="s">
        <v>1</v>
      </c>
      <c r="D20" s="7"/>
      <c r="E20" s="7"/>
      <c r="F20" s="7"/>
      <c r="G20" s="7"/>
    </row>
    <row r="21" spans="1:7" x14ac:dyDescent="0.3">
      <c r="A21" s="7"/>
      <c r="B21" s="9" t="s">
        <v>8</v>
      </c>
      <c r="C21" s="9" t="s">
        <v>2</v>
      </c>
      <c r="D21" s="7"/>
      <c r="E21" s="7"/>
      <c r="F21" s="7"/>
      <c r="G21" s="7"/>
    </row>
    <row r="22" spans="1:7" x14ac:dyDescent="0.3">
      <c r="A22" s="7"/>
      <c r="B22" s="9"/>
      <c r="C22" s="9" t="s">
        <v>3</v>
      </c>
      <c r="D22" s="7"/>
      <c r="E22" s="7"/>
      <c r="F22" s="7"/>
      <c r="G22" s="7"/>
    </row>
    <row r="23" spans="1:7" x14ac:dyDescent="0.3">
      <c r="A23" s="7"/>
      <c r="B23" s="9"/>
      <c r="C23" s="9" t="s">
        <v>4</v>
      </c>
      <c r="D23" s="7"/>
      <c r="E23" s="7"/>
      <c r="F23" s="7"/>
      <c r="G23" s="7"/>
    </row>
    <row r="24" spans="1:7" x14ac:dyDescent="0.3">
      <c r="A24" s="7"/>
      <c r="B24" s="9"/>
      <c r="C24" s="9" t="s">
        <v>5</v>
      </c>
      <c r="D24" s="7"/>
      <c r="E24" s="7"/>
      <c r="F24" s="7"/>
      <c r="G24" s="7"/>
    </row>
    <row r="25" spans="1:7" x14ac:dyDescent="0.3">
      <c r="A25" s="7"/>
      <c r="B25" s="9"/>
      <c r="C25" s="9" t="s">
        <v>6</v>
      </c>
      <c r="D25" s="7"/>
      <c r="E25" s="7"/>
      <c r="F25" s="7"/>
      <c r="G25" s="7"/>
    </row>
    <row r="26" spans="1:7" x14ac:dyDescent="0.3">
      <c r="A26" s="7"/>
      <c r="B26" s="7"/>
      <c r="C26" s="7"/>
      <c r="D26" s="7"/>
      <c r="E26" s="7"/>
      <c r="F26" s="7"/>
    </row>
    <row r="27" spans="1:7" x14ac:dyDescent="0.3">
      <c r="A27" s="7"/>
      <c r="B27" s="7"/>
      <c r="C27" s="7"/>
      <c r="D27" s="7"/>
      <c r="E27" s="7"/>
      <c r="F27" s="7"/>
    </row>
    <row r="28" spans="1:7" x14ac:dyDescent="0.3">
      <c r="A28" s="7"/>
      <c r="B28" s="7"/>
      <c r="C28" s="7"/>
      <c r="D28" s="7"/>
      <c r="E28" s="7"/>
      <c r="F28" s="7"/>
    </row>
    <row r="29" spans="1:7" x14ac:dyDescent="0.3">
      <c r="A29" s="7"/>
      <c r="B29" s="7"/>
      <c r="C29" s="7"/>
      <c r="D29" s="7"/>
      <c r="E29" s="7"/>
      <c r="F29" s="7"/>
    </row>
    <row r="30" spans="1:7" x14ac:dyDescent="0.3">
      <c r="A30" s="7"/>
      <c r="B30" s="7"/>
      <c r="C30" s="7"/>
      <c r="D30" s="7"/>
      <c r="E30" s="7"/>
      <c r="F30" s="7"/>
    </row>
    <row r="31" spans="1:7" x14ac:dyDescent="0.3">
      <c r="A31" s="7"/>
      <c r="B31" s="7"/>
      <c r="C31" s="7"/>
      <c r="D31" s="7"/>
      <c r="E31" s="7"/>
      <c r="F31" s="7"/>
    </row>
    <row r="32" spans="1:7" x14ac:dyDescent="0.3">
      <c r="A32" s="7"/>
      <c r="B32" s="7"/>
      <c r="C32" s="7"/>
      <c r="D32" s="7"/>
      <c r="E32" s="7"/>
      <c r="F32" s="7"/>
    </row>
    <row r="33" spans="1:6" x14ac:dyDescent="0.3">
      <c r="A33" s="7"/>
      <c r="B33" s="7"/>
      <c r="C33" s="7"/>
      <c r="D33" s="7"/>
      <c r="E33" s="7"/>
      <c r="F33" s="7"/>
    </row>
    <row r="34" spans="1:6" x14ac:dyDescent="0.3">
      <c r="A34" s="7"/>
      <c r="B34" s="7"/>
      <c r="C34" s="7"/>
      <c r="D34" s="7"/>
      <c r="E34" s="7"/>
      <c r="F34" s="7"/>
    </row>
    <row r="35" spans="1:6" x14ac:dyDescent="0.3">
      <c r="A35" s="7"/>
      <c r="B35" s="7"/>
      <c r="C35" s="7"/>
      <c r="D35" s="7"/>
      <c r="E35" s="7"/>
      <c r="F35" s="7"/>
    </row>
    <row r="36" spans="1:6" x14ac:dyDescent="0.3">
      <c r="A36" s="7"/>
      <c r="B36" s="7"/>
      <c r="C36" s="7"/>
      <c r="D36" s="7"/>
      <c r="E36" s="7"/>
      <c r="F36" s="7"/>
    </row>
    <row r="37" spans="1:6" x14ac:dyDescent="0.3">
      <c r="A37" s="7"/>
      <c r="B37" s="7"/>
      <c r="C37" s="7"/>
      <c r="D37" s="7"/>
      <c r="E37" s="7"/>
      <c r="F37" s="7"/>
    </row>
    <row r="38" spans="1:6" x14ac:dyDescent="0.3">
      <c r="A38" s="7"/>
      <c r="B38" s="7"/>
      <c r="C38" s="7"/>
      <c r="D38" s="7"/>
      <c r="E38" s="7"/>
      <c r="F38" s="7"/>
    </row>
    <row r="39" spans="1:6" x14ac:dyDescent="0.3">
      <c r="A39" s="7"/>
      <c r="B39" s="7"/>
      <c r="C39" s="7"/>
      <c r="D39" s="7"/>
      <c r="E39" s="7"/>
      <c r="F39" s="7"/>
    </row>
    <row r="40" spans="1:6" x14ac:dyDescent="0.3">
      <c r="A40" s="7"/>
      <c r="B40" s="7"/>
      <c r="C40" s="7"/>
      <c r="D40" s="7"/>
      <c r="E40" s="7"/>
      <c r="F40" s="7"/>
    </row>
  </sheetData>
  <mergeCells count="2">
    <mergeCell ref="A1:F1"/>
    <mergeCell ref="A2:G2"/>
  </mergeCells>
  <phoneticPr fontId="10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A13" zoomScaleNormal="100" workbookViewId="0">
      <selection activeCell="E34" sqref="E34"/>
    </sheetView>
  </sheetViews>
  <sheetFormatPr defaultColWidth="8.88671875" defaultRowHeight="14.4" x14ac:dyDescent="0.3"/>
  <cols>
    <col min="1" max="1" width="4.88671875" customWidth="1"/>
    <col min="2" max="2" width="30.109375" customWidth="1"/>
    <col min="3" max="3" width="25.33203125" customWidth="1"/>
    <col min="4" max="4" width="24.88671875" customWidth="1"/>
    <col min="5" max="5" width="12" customWidth="1"/>
    <col min="6" max="6" width="12.88671875" customWidth="1"/>
    <col min="7" max="7" width="6.6640625" customWidth="1"/>
  </cols>
  <sheetData>
    <row r="1" spans="1:22" ht="51" customHeight="1" x14ac:dyDescent="0.3">
      <c r="A1" s="49" t="s">
        <v>24</v>
      </c>
      <c r="B1" s="50"/>
      <c r="C1" s="50"/>
      <c r="D1" s="50"/>
      <c r="E1" s="50"/>
      <c r="F1" s="50"/>
      <c r="G1" s="5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5.2" x14ac:dyDescent="0.3">
      <c r="A2" s="12" t="s">
        <v>22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0</v>
      </c>
    </row>
    <row r="3" spans="1:22" ht="28.2" x14ac:dyDescent="0.3">
      <c r="A3" s="10">
        <v>1</v>
      </c>
      <c r="B3" s="10" t="s">
        <v>88</v>
      </c>
      <c r="C3" s="10"/>
      <c r="D3" s="10"/>
      <c r="E3" s="10">
        <v>1</v>
      </c>
      <c r="F3" s="10"/>
      <c r="G3" s="10">
        <f>E3*F3</f>
        <v>0</v>
      </c>
    </row>
    <row r="4" spans="1:22" ht="28.2" x14ac:dyDescent="0.3">
      <c r="A4" s="10">
        <v>2</v>
      </c>
      <c r="B4" s="10" t="s">
        <v>89</v>
      </c>
      <c r="C4" s="10"/>
      <c r="D4" s="10"/>
      <c r="E4" s="10">
        <v>1</v>
      </c>
      <c r="F4" s="10"/>
      <c r="G4" s="10">
        <f t="shared" ref="G4:G14" si="0">E4*F4</f>
        <v>0</v>
      </c>
    </row>
    <row r="5" spans="1:22" ht="28.2" x14ac:dyDescent="0.3">
      <c r="A5" s="10">
        <v>3</v>
      </c>
      <c r="B5" s="10" t="s">
        <v>90</v>
      </c>
      <c r="C5" s="10"/>
      <c r="D5" s="10"/>
      <c r="E5" s="10">
        <v>1</v>
      </c>
      <c r="F5" s="10"/>
      <c r="G5" s="10">
        <f t="shared" si="0"/>
        <v>0</v>
      </c>
    </row>
    <row r="6" spans="1:22" ht="28.2" x14ac:dyDescent="0.3">
      <c r="A6" s="10">
        <v>4</v>
      </c>
      <c r="B6" s="10" t="s">
        <v>106</v>
      </c>
      <c r="C6" s="10" t="s">
        <v>107</v>
      </c>
      <c r="D6" s="10"/>
      <c r="E6" s="10">
        <v>1</v>
      </c>
      <c r="F6" s="10"/>
      <c r="G6" s="10">
        <f t="shared" si="0"/>
        <v>0</v>
      </c>
    </row>
    <row r="7" spans="1:22" ht="42" x14ac:dyDescent="0.3">
      <c r="A7" s="10">
        <v>5</v>
      </c>
      <c r="B7" s="10" t="s">
        <v>108</v>
      </c>
      <c r="C7" s="10" t="s">
        <v>109</v>
      </c>
      <c r="D7" s="10"/>
      <c r="E7" s="10">
        <v>1</v>
      </c>
      <c r="F7" s="10"/>
      <c r="G7" s="10">
        <f t="shared" si="0"/>
        <v>0</v>
      </c>
    </row>
    <row r="8" spans="1:22" ht="28.2" x14ac:dyDescent="0.3">
      <c r="A8" s="10">
        <v>7</v>
      </c>
      <c r="B8" s="11" t="s">
        <v>110</v>
      </c>
      <c r="C8" s="11" t="s">
        <v>111</v>
      </c>
      <c r="D8" s="11"/>
      <c r="E8" s="10">
        <v>1</v>
      </c>
      <c r="F8" s="10"/>
      <c r="G8" s="10">
        <f t="shared" si="0"/>
        <v>0</v>
      </c>
    </row>
    <row r="9" spans="1:22" ht="28.2" x14ac:dyDescent="0.3">
      <c r="A9" s="10">
        <v>8</v>
      </c>
      <c r="B9" s="11" t="s">
        <v>112</v>
      </c>
      <c r="C9" s="11" t="s">
        <v>113</v>
      </c>
      <c r="D9" s="11"/>
      <c r="E9" s="10">
        <v>1</v>
      </c>
      <c r="F9" s="10"/>
      <c r="G9" s="10">
        <f t="shared" si="0"/>
        <v>0</v>
      </c>
    </row>
    <row r="10" spans="1:22" ht="28.2" x14ac:dyDescent="0.3">
      <c r="A10" s="10">
        <v>9</v>
      </c>
      <c r="B10" s="11" t="s">
        <v>114</v>
      </c>
      <c r="C10" s="11" t="s">
        <v>117</v>
      </c>
      <c r="D10" s="11"/>
      <c r="E10" s="10">
        <v>1</v>
      </c>
      <c r="F10" s="10"/>
      <c r="G10" s="10">
        <f t="shared" si="0"/>
        <v>0</v>
      </c>
    </row>
    <row r="11" spans="1:22" ht="42" x14ac:dyDescent="0.3">
      <c r="A11" s="10">
        <v>10</v>
      </c>
      <c r="B11" s="11" t="s">
        <v>115</v>
      </c>
      <c r="C11" s="11" t="s">
        <v>118</v>
      </c>
      <c r="D11" s="11"/>
      <c r="E11" s="10">
        <v>1</v>
      </c>
      <c r="F11" s="10"/>
      <c r="G11" s="10">
        <f t="shared" si="0"/>
        <v>0</v>
      </c>
    </row>
    <row r="12" spans="1:22" ht="42" x14ac:dyDescent="0.3">
      <c r="A12" s="10">
        <v>11</v>
      </c>
      <c r="B12" s="11" t="s">
        <v>116</v>
      </c>
      <c r="C12" s="11" t="s">
        <v>119</v>
      </c>
      <c r="D12" s="11"/>
      <c r="E12" s="10">
        <v>1</v>
      </c>
      <c r="F12" s="10"/>
      <c r="G12" s="10">
        <f t="shared" si="0"/>
        <v>0</v>
      </c>
    </row>
    <row r="13" spans="1:22" ht="28.2" x14ac:dyDescent="0.3">
      <c r="A13" s="10">
        <v>12</v>
      </c>
      <c r="B13" s="11" t="s">
        <v>139</v>
      </c>
      <c r="C13" s="11" t="s">
        <v>141</v>
      </c>
      <c r="D13" s="11"/>
      <c r="E13" s="10">
        <v>6</v>
      </c>
      <c r="F13" s="10"/>
      <c r="G13" s="10">
        <f t="shared" si="0"/>
        <v>0</v>
      </c>
    </row>
    <row r="14" spans="1:22" ht="111" x14ac:dyDescent="0.3">
      <c r="A14" s="10">
        <v>13</v>
      </c>
      <c r="B14" s="11" t="s">
        <v>140</v>
      </c>
      <c r="C14" s="11" t="s">
        <v>142</v>
      </c>
      <c r="D14" s="11"/>
      <c r="E14" s="10">
        <v>1</v>
      </c>
      <c r="F14" s="10"/>
      <c r="G14" s="10">
        <f t="shared" si="0"/>
        <v>0</v>
      </c>
    </row>
    <row r="15" spans="1:22" x14ac:dyDescent="0.3">
      <c r="A15" s="4"/>
      <c r="B15" s="4"/>
      <c r="C15" s="4"/>
      <c r="D15" s="4"/>
      <c r="E15" s="4" t="s">
        <v>26</v>
      </c>
      <c r="F15" s="4"/>
      <c r="G15" s="4">
        <f>SUM(G3:G14)</f>
        <v>0</v>
      </c>
    </row>
    <row r="16" spans="1:22" x14ac:dyDescent="0.3">
      <c r="A16" s="17"/>
      <c r="B16" s="9" t="s">
        <v>10</v>
      </c>
      <c r="C16" s="9" t="s">
        <v>23</v>
      </c>
      <c r="D16" s="9" t="s">
        <v>14</v>
      </c>
      <c r="E16" s="7"/>
      <c r="F16" s="7"/>
      <c r="G16" s="7"/>
    </row>
    <row r="17" spans="1:7" x14ac:dyDescent="0.3">
      <c r="A17" s="7"/>
      <c r="B17" s="9" t="s">
        <v>9</v>
      </c>
      <c r="C17" s="9" t="s">
        <v>12</v>
      </c>
      <c r="D17" s="9" t="s">
        <v>15</v>
      </c>
      <c r="E17" s="7"/>
      <c r="F17" s="7"/>
      <c r="G17" s="7"/>
    </row>
    <row r="18" spans="1:7" x14ac:dyDescent="0.3">
      <c r="A18" s="7"/>
      <c r="B18" s="9" t="s">
        <v>11</v>
      </c>
      <c r="C18" s="9" t="s">
        <v>13</v>
      </c>
      <c r="D18" s="9" t="s">
        <v>16</v>
      </c>
      <c r="E18" s="7"/>
      <c r="F18" s="7"/>
      <c r="G18" s="7"/>
    </row>
    <row r="19" spans="1:7" x14ac:dyDescent="0.3">
      <c r="A19" s="7"/>
      <c r="B19" s="9"/>
      <c r="C19" s="9"/>
      <c r="D19" s="9" t="s">
        <v>17</v>
      </c>
      <c r="E19" s="7"/>
      <c r="F19" s="7"/>
      <c r="G19" s="7"/>
    </row>
  </sheetData>
  <mergeCells count="1">
    <mergeCell ref="A1:G1"/>
  </mergeCells>
  <phoneticPr fontId="10" type="noConversion"/>
  <pageMargins left="0.7" right="0.7" top="0.75" bottom="0.75" header="0.3" footer="0.3"/>
  <pageSetup paperSize="9" orientation="landscape" r:id="rId1"/>
  <rowBreaks count="1" manualBreakCount="1">
    <brk id="1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"/>
    </sheetView>
  </sheetViews>
  <sheetFormatPr defaultColWidth="18.88671875" defaultRowHeight="14.4" x14ac:dyDescent="0.3"/>
  <cols>
    <col min="1" max="1" width="6.44140625" customWidth="1"/>
    <col min="2" max="2" width="28.109375" customWidth="1"/>
    <col min="3" max="3" width="42" customWidth="1"/>
    <col min="4" max="4" width="34.5546875" customWidth="1"/>
    <col min="5" max="5" width="25.77734375" customWidth="1"/>
    <col min="6" max="6" width="24.44140625" customWidth="1"/>
    <col min="7" max="7" width="30.21875" customWidth="1"/>
  </cols>
  <sheetData>
    <row r="1" spans="1:8" ht="54.9" customHeight="1" x14ac:dyDescent="0.3">
      <c r="A1" s="49" t="s">
        <v>208</v>
      </c>
      <c r="B1" s="50"/>
      <c r="C1" s="50"/>
      <c r="D1" s="50"/>
      <c r="E1" s="50"/>
      <c r="F1" s="50"/>
      <c r="G1" s="51"/>
      <c r="H1" s="7"/>
    </row>
    <row r="2" spans="1:8" ht="55.2" x14ac:dyDescent="0.3">
      <c r="A2" s="12" t="s">
        <v>22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0</v>
      </c>
      <c r="H2" s="7"/>
    </row>
    <row r="3" spans="1:8" ht="55.8" x14ac:dyDescent="0.3">
      <c r="A3" s="4">
        <v>1</v>
      </c>
      <c r="B3" s="10" t="s">
        <v>67</v>
      </c>
      <c r="C3" s="10" t="s">
        <v>60</v>
      </c>
      <c r="D3" s="10"/>
      <c r="E3" s="4">
        <v>3</v>
      </c>
      <c r="F3" s="4"/>
      <c r="G3" s="4">
        <f>F3*E3</f>
        <v>0</v>
      </c>
      <c r="H3" s="7"/>
    </row>
    <row r="4" spans="1:8" ht="55.8" x14ac:dyDescent="0.3">
      <c r="A4" s="4">
        <v>2</v>
      </c>
      <c r="B4" s="10" t="s">
        <v>66</v>
      </c>
      <c r="C4" s="10" t="s">
        <v>61</v>
      </c>
      <c r="D4" s="10"/>
      <c r="E4" s="4">
        <v>3</v>
      </c>
      <c r="F4" s="4"/>
      <c r="G4" s="4">
        <f t="shared" ref="G4:G16" si="0">F4*E4</f>
        <v>0</v>
      </c>
      <c r="H4" s="7"/>
    </row>
    <row r="5" spans="1:8" ht="55.8" x14ac:dyDescent="0.3">
      <c r="A5" s="4">
        <v>3</v>
      </c>
      <c r="B5" s="10" t="s">
        <v>65</v>
      </c>
      <c r="C5" s="10" t="s">
        <v>62</v>
      </c>
      <c r="D5" s="10"/>
      <c r="E5" s="4">
        <v>3</v>
      </c>
      <c r="F5" s="4"/>
      <c r="G5" s="4">
        <f t="shared" si="0"/>
        <v>0</v>
      </c>
      <c r="H5" s="7"/>
    </row>
    <row r="6" spans="1:8" ht="55.8" x14ac:dyDescent="0.3">
      <c r="A6" s="4">
        <v>4</v>
      </c>
      <c r="B6" s="10" t="s">
        <v>69</v>
      </c>
      <c r="C6" s="10" t="s">
        <v>63</v>
      </c>
      <c r="D6" s="10"/>
      <c r="E6" s="4">
        <v>200</v>
      </c>
      <c r="F6" s="4"/>
      <c r="G6" s="4">
        <f t="shared" si="0"/>
        <v>0</v>
      </c>
      <c r="H6" s="7"/>
    </row>
    <row r="7" spans="1:8" ht="42" x14ac:dyDescent="0.3">
      <c r="A7" s="4">
        <v>5</v>
      </c>
      <c r="B7" s="10" t="s">
        <v>70</v>
      </c>
      <c r="C7" s="10" t="s">
        <v>64</v>
      </c>
      <c r="D7" s="10"/>
      <c r="E7" s="4">
        <v>1</v>
      </c>
      <c r="F7" s="4"/>
      <c r="G7" s="4">
        <f t="shared" si="0"/>
        <v>0</v>
      </c>
      <c r="H7" s="7"/>
    </row>
    <row r="8" spans="1:8" ht="42" x14ac:dyDescent="0.3">
      <c r="A8" s="4">
        <v>6</v>
      </c>
      <c r="B8" s="10" t="s">
        <v>205</v>
      </c>
      <c r="C8" s="10" t="s">
        <v>204</v>
      </c>
      <c r="D8" s="10"/>
      <c r="E8" s="4"/>
      <c r="F8" s="4"/>
      <c r="G8" s="4">
        <f t="shared" si="0"/>
        <v>0</v>
      </c>
      <c r="H8" s="7"/>
    </row>
    <row r="9" spans="1:8" ht="69.599999999999994" x14ac:dyDescent="0.3">
      <c r="A9" s="4">
        <v>7</v>
      </c>
      <c r="B9" s="10" t="s">
        <v>42</v>
      </c>
      <c r="C9" s="10" t="s">
        <v>35</v>
      </c>
      <c r="D9" s="10"/>
      <c r="E9" s="4">
        <v>30</v>
      </c>
      <c r="F9" s="4"/>
      <c r="G9" s="4">
        <f t="shared" si="0"/>
        <v>0</v>
      </c>
      <c r="H9" s="7"/>
    </row>
    <row r="10" spans="1:8" ht="55.8" x14ac:dyDescent="0.3">
      <c r="A10" s="4">
        <v>8</v>
      </c>
      <c r="B10" s="10" t="s">
        <v>43</v>
      </c>
      <c r="C10" s="10" t="s">
        <v>36</v>
      </c>
      <c r="D10" s="10"/>
      <c r="E10" s="4">
        <v>30</v>
      </c>
      <c r="F10" s="4"/>
      <c r="G10" s="4">
        <f t="shared" si="0"/>
        <v>0</v>
      </c>
      <c r="H10" s="7"/>
    </row>
    <row r="11" spans="1:8" ht="55.8" x14ac:dyDescent="0.3">
      <c r="A11" s="4">
        <v>9</v>
      </c>
      <c r="B11" s="10" t="s">
        <v>44</v>
      </c>
      <c r="C11" s="10" t="s">
        <v>37</v>
      </c>
      <c r="D11" s="10"/>
      <c r="E11" s="4">
        <v>50</v>
      </c>
      <c r="F11" s="4"/>
      <c r="G11" s="4">
        <f t="shared" si="0"/>
        <v>0</v>
      </c>
      <c r="H11" s="7"/>
    </row>
    <row r="12" spans="1:8" ht="42" x14ac:dyDescent="0.3">
      <c r="A12" s="4">
        <v>10</v>
      </c>
      <c r="B12" s="10" t="s">
        <v>45</v>
      </c>
      <c r="C12" s="10" t="s">
        <v>38</v>
      </c>
      <c r="D12" s="10"/>
      <c r="E12" s="4">
        <v>50</v>
      </c>
      <c r="F12" s="4"/>
      <c r="G12" s="4">
        <f t="shared" si="0"/>
        <v>0</v>
      </c>
      <c r="H12" s="7"/>
    </row>
    <row r="13" spans="1:8" ht="55.8" x14ac:dyDescent="0.3">
      <c r="A13" s="4">
        <v>11</v>
      </c>
      <c r="B13" s="10" t="s">
        <v>46</v>
      </c>
      <c r="C13" s="10" t="s">
        <v>39</v>
      </c>
      <c r="D13" s="10"/>
      <c r="E13" s="4">
        <v>10</v>
      </c>
      <c r="F13" s="4"/>
      <c r="G13" s="4">
        <f t="shared" si="0"/>
        <v>0</v>
      </c>
      <c r="H13" s="7"/>
    </row>
    <row r="14" spans="1:8" ht="55.8" x14ac:dyDescent="0.3">
      <c r="A14" s="4">
        <v>12</v>
      </c>
      <c r="B14" s="10" t="s">
        <v>47</v>
      </c>
      <c r="C14" s="10" t="s">
        <v>40</v>
      </c>
      <c r="D14" s="10"/>
      <c r="E14" s="4">
        <v>10</v>
      </c>
      <c r="F14" s="4"/>
      <c r="G14" s="4">
        <f t="shared" si="0"/>
        <v>0</v>
      </c>
      <c r="H14" s="7"/>
    </row>
    <row r="15" spans="1:8" ht="55.8" x14ac:dyDescent="0.3">
      <c r="A15" s="4">
        <v>13</v>
      </c>
      <c r="B15" s="10" t="s">
        <v>48</v>
      </c>
      <c r="C15" s="10" t="s">
        <v>40</v>
      </c>
      <c r="D15" s="10"/>
      <c r="E15" s="4">
        <v>10</v>
      </c>
      <c r="F15" s="4"/>
      <c r="G15" s="4">
        <f t="shared" si="0"/>
        <v>0</v>
      </c>
      <c r="H15" s="7"/>
    </row>
    <row r="16" spans="1:8" ht="69.599999999999994" x14ac:dyDescent="0.3">
      <c r="A16" s="4">
        <v>14</v>
      </c>
      <c r="B16" s="10" t="s">
        <v>49</v>
      </c>
      <c r="C16" s="10" t="s">
        <v>41</v>
      </c>
      <c r="D16" s="10"/>
      <c r="E16" s="4">
        <v>10</v>
      </c>
      <c r="F16" s="4"/>
      <c r="G16" s="4">
        <f t="shared" si="0"/>
        <v>0</v>
      </c>
      <c r="H16" s="7"/>
    </row>
    <row r="17" spans="1:10" x14ac:dyDescent="0.3">
      <c r="A17" s="4"/>
      <c r="B17" s="4"/>
      <c r="C17" s="4"/>
      <c r="D17" s="4"/>
      <c r="E17" s="4"/>
      <c r="F17" s="4" t="s">
        <v>0</v>
      </c>
      <c r="G17" s="4">
        <f>SUM(G3:G16)</f>
        <v>0</v>
      </c>
    </row>
    <row r="18" spans="1:10" x14ac:dyDescent="0.3">
      <c r="J18" s="1"/>
    </row>
    <row r="19" spans="1:10" x14ac:dyDescent="0.3">
      <c r="B19" s="18" t="s">
        <v>10</v>
      </c>
      <c r="C19" s="18" t="s">
        <v>18</v>
      </c>
    </row>
    <row r="20" spans="1:10" x14ac:dyDescent="0.3">
      <c r="B20" s="18"/>
      <c r="C20" s="18" t="s">
        <v>19</v>
      </c>
    </row>
  </sheetData>
  <mergeCells count="1">
    <mergeCell ref="A1:G1"/>
  </mergeCells>
  <phoneticPr fontId="10" type="noConversion"/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G12" sqref="G12"/>
    </sheetView>
  </sheetViews>
  <sheetFormatPr defaultColWidth="8.88671875" defaultRowHeight="14.4" x14ac:dyDescent="0.3"/>
  <cols>
    <col min="1" max="1" width="6.88671875" customWidth="1"/>
    <col min="2" max="2" width="27.109375" customWidth="1"/>
    <col min="3" max="3" width="34.109375" customWidth="1"/>
    <col min="4" max="4" width="24.109375" customWidth="1"/>
    <col min="5" max="5" width="11.109375" customWidth="1"/>
    <col min="6" max="7" width="10.109375" customWidth="1"/>
  </cols>
  <sheetData>
    <row r="1" spans="1:7" ht="38.1" customHeight="1" x14ac:dyDescent="0.3">
      <c r="A1" s="52" t="s">
        <v>25</v>
      </c>
      <c r="B1" s="53"/>
      <c r="C1" s="53"/>
      <c r="D1" s="53"/>
      <c r="E1" s="53"/>
      <c r="F1" s="53"/>
      <c r="G1" s="54"/>
    </row>
    <row r="2" spans="1:7" ht="54" customHeight="1" x14ac:dyDescent="0.3">
      <c r="A2" s="12" t="s">
        <v>22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6" t="s">
        <v>0</v>
      </c>
    </row>
    <row r="3" spans="1:7" ht="42" x14ac:dyDescent="0.3">
      <c r="A3" s="14">
        <v>1</v>
      </c>
      <c r="B3" s="10" t="s">
        <v>91</v>
      </c>
      <c r="C3" s="10" t="s">
        <v>92</v>
      </c>
      <c r="D3" s="4"/>
      <c r="E3" s="4">
        <v>2</v>
      </c>
      <c r="F3" s="4"/>
      <c r="G3" s="4">
        <f>E3*F3</f>
        <v>0</v>
      </c>
    </row>
    <row r="4" spans="1:7" ht="28.2" x14ac:dyDescent="0.3">
      <c r="A4" s="14">
        <v>2</v>
      </c>
      <c r="B4" s="10" t="s">
        <v>93</v>
      </c>
      <c r="C4" s="19" t="s">
        <v>94</v>
      </c>
      <c r="D4" s="4"/>
      <c r="E4" s="4">
        <v>4</v>
      </c>
      <c r="F4" s="4"/>
      <c r="G4" s="4">
        <f t="shared" ref="G4:G11" si="0">E4*F4</f>
        <v>0</v>
      </c>
    </row>
    <row r="5" spans="1:7" ht="28.2" x14ac:dyDescent="0.3">
      <c r="A5" s="14">
        <v>3</v>
      </c>
      <c r="B5" s="10" t="s">
        <v>95</v>
      </c>
      <c r="C5" s="19" t="s">
        <v>96</v>
      </c>
      <c r="D5" s="4"/>
      <c r="E5" s="4">
        <v>1</v>
      </c>
      <c r="F5" s="4"/>
      <c r="G5" s="4">
        <f t="shared" si="0"/>
        <v>0</v>
      </c>
    </row>
    <row r="6" spans="1:7" ht="41.4" x14ac:dyDescent="0.3">
      <c r="A6" s="14">
        <v>4</v>
      </c>
      <c r="B6" s="20" t="s">
        <v>97</v>
      </c>
      <c r="C6" s="10" t="s">
        <v>99</v>
      </c>
      <c r="D6" s="4"/>
      <c r="E6" s="23">
        <v>2</v>
      </c>
      <c r="F6" s="4"/>
      <c r="G6" s="4">
        <f t="shared" si="0"/>
        <v>0</v>
      </c>
    </row>
    <row r="7" spans="1:7" ht="55.2" x14ac:dyDescent="0.3">
      <c r="A7" s="14">
        <v>5</v>
      </c>
      <c r="B7" s="20" t="s">
        <v>98</v>
      </c>
      <c r="C7" s="10" t="s">
        <v>100</v>
      </c>
      <c r="D7" s="4"/>
      <c r="E7" s="23">
        <v>2</v>
      </c>
      <c r="F7" s="4"/>
      <c r="G7" s="4">
        <f t="shared" si="0"/>
        <v>0</v>
      </c>
    </row>
    <row r="8" spans="1:7" ht="42" x14ac:dyDescent="0.3">
      <c r="A8" s="14">
        <v>6</v>
      </c>
      <c r="B8" s="20" t="s">
        <v>132</v>
      </c>
      <c r="C8" s="10" t="s">
        <v>136</v>
      </c>
      <c r="D8" s="4"/>
      <c r="E8" s="4">
        <v>20</v>
      </c>
      <c r="F8" s="4"/>
      <c r="G8" s="4">
        <f t="shared" si="0"/>
        <v>0</v>
      </c>
    </row>
    <row r="9" spans="1:7" ht="42" x14ac:dyDescent="0.3">
      <c r="A9" s="14">
        <v>7</v>
      </c>
      <c r="B9" s="20" t="s">
        <v>135</v>
      </c>
      <c r="C9" s="11" t="s">
        <v>137</v>
      </c>
      <c r="D9" s="4"/>
      <c r="E9" s="4">
        <v>20</v>
      </c>
      <c r="F9" s="4"/>
      <c r="G9" s="4">
        <f t="shared" si="0"/>
        <v>0</v>
      </c>
    </row>
    <row r="10" spans="1:7" ht="41.4" x14ac:dyDescent="0.3">
      <c r="A10" s="14">
        <v>8</v>
      </c>
      <c r="B10" s="20" t="s">
        <v>133</v>
      </c>
      <c r="C10" s="10" t="s">
        <v>131</v>
      </c>
      <c r="D10" s="4"/>
      <c r="E10" s="21">
        <v>20</v>
      </c>
      <c r="F10" s="4"/>
      <c r="G10" s="4">
        <f t="shared" si="0"/>
        <v>0</v>
      </c>
    </row>
    <row r="11" spans="1:7" ht="41.4" x14ac:dyDescent="0.3">
      <c r="A11" s="14">
        <v>9</v>
      </c>
      <c r="B11" s="20" t="s">
        <v>138</v>
      </c>
      <c r="C11" s="10" t="s">
        <v>134</v>
      </c>
      <c r="D11" s="4"/>
      <c r="E11" s="4">
        <v>20</v>
      </c>
      <c r="F11" s="4"/>
      <c r="G11" s="4">
        <f t="shared" si="0"/>
        <v>0</v>
      </c>
    </row>
    <row r="12" spans="1:7" x14ac:dyDescent="0.3">
      <c r="A12" s="14"/>
      <c r="B12" s="14"/>
      <c r="C12" s="14"/>
      <c r="D12" s="14"/>
      <c r="E12" s="14" t="s">
        <v>26</v>
      </c>
      <c r="F12" s="14"/>
      <c r="G12" s="14">
        <f>SUM(G3:G11)</f>
        <v>0</v>
      </c>
    </row>
    <row r="13" spans="1:7" x14ac:dyDescent="0.3">
      <c r="A13" s="7"/>
      <c r="B13" s="7" t="s">
        <v>10</v>
      </c>
      <c r="C13" s="7" t="s">
        <v>20</v>
      </c>
      <c r="D13" s="7"/>
      <c r="E13" s="15"/>
      <c r="F13" s="15"/>
      <c r="G13" s="15"/>
    </row>
    <row r="14" spans="1:7" x14ac:dyDescent="0.3">
      <c r="A14" s="7"/>
      <c r="B14" s="7"/>
      <c r="C14" s="7" t="s">
        <v>21</v>
      </c>
      <c r="D14" s="7"/>
      <c r="E14" s="7"/>
      <c r="F14" s="7"/>
      <c r="G14" s="7"/>
    </row>
    <row r="17" spans="1:7" x14ac:dyDescent="0.3">
      <c r="A17" s="2"/>
      <c r="B17" s="2"/>
      <c r="C17" s="2"/>
      <c r="D17" s="2"/>
      <c r="E17" s="2"/>
      <c r="F17" s="3"/>
      <c r="G17" s="2"/>
    </row>
  </sheetData>
  <mergeCells count="1">
    <mergeCell ref="A1:G1"/>
  </mergeCells>
  <phoneticPr fontId="10" type="noConversion"/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2" sqref="G12"/>
    </sheetView>
  </sheetViews>
  <sheetFormatPr defaultColWidth="8.88671875" defaultRowHeight="14.4" x14ac:dyDescent="0.3"/>
  <cols>
    <col min="2" max="2" width="19.6640625" customWidth="1"/>
    <col min="3" max="3" width="38.44140625" customWidth="1"/>
    <col min="4" max="4" width="22.33203125" customWidth="1"/>
    <col min="5" max="5" width="11.88671875" customWidth="1"/>
  </cols>
  <sheetData>
    <row r="1" spans="1:7" ht="72" customHeight="1" x14ac:dyDescent="0.3">
      <c r="A1" s="55" t="s">
        <v>32</v>
      </c>
      <c r="B1" s="55"/>
      <c r="C1" s="55"/>
      <c r="D1" s="55"/>
      <c r="E1" s="55"/>
      <c r="F1" s="55"/>
      <c r="G1" s="55"/>
    </row>
    <row r="2" spans="1:7" ht="69" x14ac:dyDescent="0.3">
      <c r="A2" s="12" t="s">
        <v>22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0</v>
      </c>
    </row>
    <row r="3" spans="1:7" ht="55.8" x14ac:dyDescent="0.3">
      <c r="A3" s="4">
        <v>1</v>
      </c>
      <c r="B3" s="10" t="s">
        <v>71</v>
      </c>
      <c r="C3" s="10" t="s">
        <v>76</v>
      </c>
      <c r="D3" s="23"/>
      <c r="E3" s="4">
        <v>30</v>
      </c>
      <c r="F3" s="4"/>
      <c r="G3" s="4">
        <f>E3*F3</f>
        <v>0</v>
      </c>
    </row>
    <row r="4" spans="1:7" ht="55.8" x14ac:dyDescent="0.3">
      <c r="A4" s="4">
        <v>2</v>
      </c>
      <c r="B4" s="10" t="s">
        <v>72</v>
      </c>
      <c r="C4" s="10" t="s">
        <v>77</v>
      </c>
      <c r="D4" s="23"/>
      <c r="E4" s="4">
        <v>10</v>
      </c>
      <c r="F4" s="4"/>
      <c r="G4" s="4">
        <f t="shared" ref="G4:G11" si="0">E4*F4</f>
        <v>0</v>
      </c>
    </row>
    <row r="5" spans="1:7" ht="69.599999999999994" x14ac:dyDescent="0.3">
      <c r="A5" s="4">
        <v>3</v>
      </c>
      <c r="B5" s="10" t="s">
        <v>78</v>
      </c>
      <c r="C5" s="10" t="s">
        <v>79</v>
      </c>
      <c r="D5" s="23"/>
      <c r="E5" s="4">
        <v>1</v>
      </c>
      <c r="F5" s="4"/>
      <c r="G5" s="4">
        <f t="shared" si="0"/>
        <v>0</v>
      </c>
    </row>
    <row r="6" spans="1:7" ht="69.599999999999994" x14ac:dyDescent="0.3">
      <c r="A6" s="4">
        <v>4</v>
      </c>
      <c r="B6" s="10" t="s">
        <v>81</v>
      </c>
      <c r="C6" s="10" t="s">
        <v>80</v>
      </c>
      <c r="D6" s="23"/>
      <c r="E6" s="4">
        <v>1</v>
      </c>
      <c r="F6" s="4"/>
      <c r="G6" s="4">
        <f t="shared" si="0"/>
        <v>0</v>
      </c>
    </row>
    <row r="7" spans="1:7" ht="69.599999999999994" x14ac:dyDescent="0.3">
      <c r="A7" s="4">
        <v>5</v>
      </c>
      <c r="B7" s="10" t="s">
        <v>82</v>
      </c>
      <c r="C7" s="10" t="s">
        <v>84</v>
      </c>
      <c r="D7" s="23"/>
      <c r="E7" s="4">
        <v>1</v>
      </c>
      <c r="F7" s="4"/>
      <c r="G7" s="4">
        <f t="shared" si="0"/>
        <v>0</v>
      </c>
    </row>
    <row r="8" spans="1:7" ht="69.599999999999994" x14ac:dyDescent="0.3">
      <c r="A8" s="4">
        <v>6</v>
      </c>
      <c r="B8" s="10" t="s">
        <v>83</v>
      </c>
      <c r="C8" s="10" t="s">
        <v>85</v>
      </c>
      <c r="D8" s="23"/>
      <c r="E8" s="4">
        <v>1</v>
      </c>
      <c r="F8" s="4"/>
      <c r="G8" s="4">
        <f t="shared" si="0"/>
        <v>0</v>
      </c>
    </row>
    <row r="9" spans="1:7" ht="69.599999999999994" x14ac:dyDescent="0.3">
      <c r="A9" s="4">
        <v>7</v>
      </c>
      <c r="B9" s="10" t="s">
        <v>73</v>
      </c>
      <c r="C9" s="10" t="s">
        <v>86</v>
      </c>
      <c r="D9" s="23"/>
      <c r="E9" s="4">
        <v>5</v>
      </c>
      <c r="F9" s="4"/>
      <c r="G9" s="4">
        <f t="shared" si="0"/>
        <v>0</v>
      </c>
    </row>
    <row r="10" spans="1:7" ht="55.8" x14ac:dyDescent="0.3">
      <c r="A10" s="4">
        <v>8</v>
      </c>
      <c r="B10" s="10" t="s">
        <v>74</v>
      </c>
      <c r="C10" s="10" t="s">
        <v>87</v>
      </c>
      <c r="D10" s="23"/>
      <c r="E10" s="4">
        <v>5</v>
      </c>
      <c r="F10" s="4"/>
      <c r="G10" s="4">
        <f t="shared" si="0"/>
        <v>0</v>
      </c>
    </row>
    <row r="11" spans="1:7" ht="55.8" x14ac:dyDescent="0.3">
      <c r="A11" s="4">
        <v>9</v>
      </c>
      <c r="B11" s="10" t="s">
        <v>75</v>
      </c>
      <c r="C11" s="10" t="s">
        <v>87</v>
      </c>
      <c r="D11" s="23"/>
      <c r="E11" s="4">
        <v>5</v>
      </c>
      <c r="F11" s="4"/>
      <c r="G11" s="4">
        <f t="shared" si="0"/>
        <v>0</v>
      </c>
    </row>
    <row r="12" spans="1:7" x14ac:dyDescent="0.3">
      <c r="A12" s="4"/>
      <c r="B12" s="4"/>
      <c r="C12" s="4"/>
      <c r="D12" s="4"/>
      <c r="E12" s="4"/>
      <c r="F12" s="4" t="s">
        <v>0</v>
      </c>
      <c r="G12" s="4">
        <f>SUM(G2:G11)</f>
        <v>0</v>
      </c>
    </row>
    <row r="14" spans="1:7" x14ac:dyDescent="0.3">
      <c r="B14" t="s">
        <v>10</v>
      </c>
      <c r="C14" t="s">
        <v>7</v>
      </c>
    </row>
    <row r="15" spans="1:7" x14ac:dyDescent="0.3">
      <c r="C15" t="s">
        <v>8</v>
      </c>
    </row>
  </sheetData>
  <mergeCells count="1">
    <mergeCell ref="A1:G1"/>
  </mergeCells>
  <phoneticPr fontId="1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6" sqref="C6:C7"/>
    </sheetView>
  </sheetViews>
  <sheetFormatPr defaultRowHeight="14.4" x14ac:dyDescent="0.3"/>
  <cols>
    <col min="1" max="1" width="8.88671875" customWidth="1"/>
    <col min="2" max="2" width="19.6640625" customWidth="1"/>
    <col min="3" max="3" width="38.44140625" customWidth="1"/>
    <col min="4" max="4" width="22.33203125" customWidth="1"/>
    <col min="5" max="5" width="11.88671875" customWidth="1"/>
    <col min="6" max="7" width="8.88671875" customWidth="1"/>
  </cols>
  <sheetData>
    <row r="1" spans="1:7" ht="72" customHeight="1" x14ac:dyDescent="0.3">
      <c r="A1" s="55" t="s">
        <v>105</v>
      </c>
      <c r="B1" s="55"/>
      <c r="C1" s="55"/>
      <c r="D1" s="55"/>
      <c r="E1" s="55"/>
      <c r="F1" s="55"/>
      <c r="G1" s="55"/>
    </row>
    <row r="2" spans="1:7" ht="69" x14ac:dyDescent="0.3">
      <c r="A2" s="12" t="s">
        <v>22</v>
      </c>
      <c r="B2" s="12" t="s">
        <v>31</v>
      </c>
      <c r="C2" s="12" t="s">
        <v>30</v>
      </c>
      <c r="D2" s="12" t="s">
        <v>29</v>
      </c>
      <c r="E2" s="12" t="s">
        <v>28</v>
      </c>
      <c r="F2" s="12" t="s">
        <v>27</v>
      </c>
      <c r="G2" s="12" t="s">
        <v>0</v>
      </c>
    </row>
    <row r="3" spans="1:7" ht="42" x14ac:dyDescent="0.3">
      <c r="A3" s="4">
        <v>1</v>
      </c>
      <c r="B3" s="10" t="s">
        <v>103</v>
      </c>
      <c r="C3" s="10" t="s">
        <v>104</v>
      </c>
      <c r="D3" s="23"/>
      <c r="E3" s="4">
        <v>5</v>
      </c>
      <c r="F3" s="4"/>
      <c r="G3" s="4">
        <f>E3*F3</f>
        <v>0</v>
      </c>
    </row>
    <row r="4" spans="1:7" x14ac:dyDescent="0.3">
      <c r="A4" s="4"/>
      <c r="B4" s="4"/>
      <c r="C4" s="4"/>
      <c r="D4" s="4"/>
      <c r="E4" s="4"/>
      <c r="F4" s="4" t="s">
        <v>0</v>
      </c>
      <c r="G4" s="4">
        <f>SUM(G3)</f>
        <v>0</v>
      </c>
    </row>
    <row r="6" spans="1:7" x14ac:dyDescent="0.3">
      <c r="B6" t="s">
        <v>10</v>
      </c>
      <c r="C6" t="s">
        <v>101</v>
      </c>
    </row>
    <row r="7" spans="1:7" x14ac:dyDescent="0.3">
      <c r="C7" t="s">
        <v>102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2" sqref="A2"/>
    </sheetView>
  </sheetViews>
  <sheetFormatPr defaultColWidth="9.109375" defaultRowHeight="15.6" x14ac:dyDescent="0.3"/>
  <cols>
    <col min="1" max="1" width="9.109375" style="41"/>
    <col min="2" max="2" width="32.109375" style="31" customWidth="1"/>
    <col min="3" max="3" width="29.6640625" style="31" customWidth="1"/>
    <col min="4" max="4" width="28.109375" style="31" customWidth="1"/>
    <col min="5" max="5" width="19.5546875" style="31" customWidth="1"/>
    <col min="6" max="6" width="19.6640625" style="31" customWidth="1"/>
    <col min="7" max="16384" width="9.109375" style="31"/>
  </cols>
  <sheetData>
    <row r="1" spans="1:7" s="25" customFormat="1" x14ac:dyDescent="0.3">
      <c r="A1" s="56" t="s">
        <v>207</v>
      </c>
      <c r="B1" s="56"/>
      <c r="C1" s="56"/>
      <c r="D1" s="56"/>
      <c r="E1" s="56"/>
      <c r="F1" s="56"/>
      <c r="G1" s="56"/>
    </row>
    <row r="2" spans="1:7" s="27" customFormat="1" ht="51" customHeight="1" x14ac:dyDescent="0.3">
      <c r="A2" s="26" t="s">
        <v>22</v>
      </c>
      <c r="B2" s="26" t="s">
        <v>31</v>
      </c>
      <c r="C2" s="26" t="s">
        <v>30</v>
      </c>
      <c r="D2" s="26" t="s">
        <v>29</v>
      </c>
      <c r="E2" s="26" t="s">
        <v>28</v>
      </c>
      <c r="F2" s="26" t="s">
        <v>27</v>
      </c>
      <c r="G2" s="26" t="s">
        <v>0</v>
      </c>
    </row>
    <row r="3" spans="1:7" ht="46.8" x14ac:dyDescent="0.3">
      <c r="A3" s="28">
        <v>1</v>
      </c>
      <c r="B3" s="29" t="s">
        <v>143</v>
      </c>
      <c r="C3" s="29" t="s">
        <v>144</v>
      </c>
      <c r="D3" s="29"/>
      <c r="E3" s="28">
        <v>1</v>
      </c>
      <c r="F3" s="30"/>
      <c r="G3" s="30">
        <f>E3*F3</f>
        <v>0</v>
      </c>
    </row>
    <row r="4" spans="1:7" ht="31.2" x14ac:dyDescent="0.3">
      <c r="A4" s="28">
        <v>2</v>
      </c>
      <c r="B4" s="29" t="s">
        <v>145</v>
      </c>
      <c r="C4" s="29" t="s">
        <v>146</v>
      </c>
      <c r="D4" s="32"/>
      <c r="E4" s="28">
        <v>1</v>
      </c>
      <c r="F4" s="30"/>
      <c r="G4" s="30">
        <f t="shared" ref="G4:G15" si="0">E4*F4</f>
        <v>0</v>
      </c>
    </row>
    <row r="5" spans="1:7" ht="31.2" x14ac:dyDescent="0.3">
      <c r="A5" s="28">
        <v>3</v>
      </c>
      <c r="B5" s="29" t="s">
        <v>147</v>
      </c>
      <c r="C5" s="29" t="s">
        <v>148</v>
      </c>
      <c r="D5" s="32"/>
      <c r="E5" s="28">
        <v>1</v>
      </c>
      <c r="F5" s="30"/>
      <c r="G5" s="30">
        <f t="shared" si="0"/>
        <v>0</v>
      </c>
    </row>
    <row r="6" spans="1:7" ht="46.8" x14ac:dyDescent="0.3">
      <c r="A6" s="28">
        <v>4</v>
      </c>
      <c r="B6" s="29" t="s">
        <v>149</v>
      </c>
      <c r="C6" s="29" t="s">
        <v>150</v>
      </c>
      <c r="D6" s="32"/>
      <c r="E6" s="28">
        <v>2</v>
      </c>
      <c r="F6" s="30"/>
      <c r="G6" s="30">
        <f t="shared" si="0"/>
        <v>0</v>
      </c>
    </row>
    <row r="7" spans="1:7" ht="46.8" x14ac:dyDescent="0.3">
      <c r="A7" s="28">
        <v>5</v>
      </c>
      <c r="B7" s="33" t="s">
        <v>151</v>
      </c>
      <c r="C7" s="29" t="s">
        <v>152</v>
      </c>
      <c r="D7" s="32"/>
      <c r="E7" s="28">
        <v>1</v>
      </c>
      <c r="F7" s="30"/>
      <c r="G7" s="30">
        <f t="shared" si="0"/>
        <v>0</v>
      </c>
    </row>
    <row r="8" spans="1:7" ht="46.8" x14ac:dyDescent="0.3">
      <c r="A8" s="28">
        <v>6</v>
      </c>
      <c r="B8" s="33" t="s">
        <v>153</v>
      </c>
      <c r="C8" s="29" t="s">
        <v>154</v>
      </c>
      <c r="D8" s="32"/>
      <c r="E8" s="28">
        <v>1</v>
      </c>
      <c r="F8" s="30"/>
      <c r="G8" s="30">
        <f t="shared" si="0"/>
        <v>0</v>
      </c>
    </row>
    <row r="9" spans="1:7" ht="46.8" x14ac:dyDescent="0.3">
      <c r="A9" s="28">
        <v>7</v>
      </c>
      <c r="B9" s="33" t="s">
        <v>155</v>
      </c>
      <c r="C9" s="29" t="s">
        <v>144</v>
      </c>
      <c r="D9" s="32"/>
      <c r="E9" s="28">
        <v>1</v>
      </c>
      <c r="F9" s="30"/>
      <c r="G9" s="30">
        <f t="shared" si="0"/>
        <v>0</v>
      </c>
    </row>
    <row r="10" spans="1:7" ht="31.2" x14ac:dyDescent="0.3">
      <c r="A10" s="28">
        <v>8</v>
      </c>
      <c r="B10" s="29" t="s">
        <v>156</v>
      </c>
      <c r="C10" s="29" t="s">
        <v>157</v>
      </c>
      <c r="D10" s="32"/>
      <c r="E10" s="28">
        <v>1</v>
      </c>
      <c r="F10" s="30"/>
      <c r="G10" s="30">
        <f t="shared" si="0"/>
        <v>0</v>
      </c>
    </row>
    <row r="11" spans="1:7" ht="31.2" x14ac:dyDescent="0.3">
      <c r="A11" s="28">
        <v>9</v>
      </c>
      <c r="B11" s="34" t="s">
        <v>158</v>
      </c>
      <c r="C11" s="29" t="s">
        <v>144</v>
      </c>
      <c r="D11" s="32"/>
      <c r="E11" s="28">
        <v>1</v>
      </c>
      <c r="F11" s="30"/>
      <c r="G11" s="30">
        <f t="shared" si="0"/>
        <v>0</v>
      </c>
    </row>
    <row r="12" spans="1:7" ht="46.8" x14ac:dyDescent="0.3">
      <c r="A12" s="28">
        <v>10</v>
      </c>
      <c r="B12" s="33" t="s">
        <v>159</v>
      </c>
      <c r="C12" s="35" t="s">
        <v>144</v>
      </c>
      <c r="D12" s="32"/>
      <c r="E12" s="28">
        <v>1</v>
      </c>
      <c r="F12" s="30"/>
      <c r="G12" s="30">
        <f t="shared" si="0"/>
        <v>0</v>
      </c>
    </row>
    <row r="13" spans="1:7" ht="31.2" x14ac:dyDescent="0.3">
      <c r="A13" s="28">
        <v>11</v>
      </c>
      <c r="B13" s="33" t="s">
        <v>160</v>
      </c>
      <c r="C13" s="35" t="s">
        <v>161</v>
      </c>
      <c r="D13" s="32"/>
      <c r="E13" s="28">
        <v>1</v>
      </c>
      <c r="F13" s="30"/>
      <c r="G13" s="30">
        <f t="shared" si="0"/>
        <v>0</v>
      </c>
    </row>
    <row r="14" spans="1:7" ht="31.2" x14ac:dyDescent="0.3">
      <c r="A14" s="28">
        <v>12</v>
      </c>
      <c r="B14" s="33" t="s">
        <v>162</v>
      </c>
      <c r="C14" s="35" t="s">
        <v>146</v>
      </c>
      <c r="D14" s="32"/>
      <c r="E14" s="28">
        <v>1</v>
      </c>
      <c r="F14" s="30"/>
      <c r="G14" s="30">
        <f t="shared" si="0"/>
        <v>0</v>
      </c>
    </row>
    <row r="15" spans="1:7" ht="31.2" x14ac:dyDescent="0.3">
      <c r="A15" s="28">
        <v>13</v>
      </c>
      <c r="B15" s="36" t="s">
        <v>163</v>
      </c>
      <c r="C15" s="35" t="s">
        <v>164</v>
      </c>
      <c r="D15" s="32"/>
      <c r="E15" s="28">
        <v>1</v>
      </c>
      <c r="F15" s="30"/>
      <c r="G15" s="30">
        <f t="shared" si="0"/>
        <v>0</v>
      </c>
    </row>
    <row r="16" spans="1:7" x14ac:dyDescent="0.3">
      <c r="A16" s="28"/>
      <c r="B16" s="37"/>
      <c r="C16" s="38"/>
      <c r="D16" s="38"/>
      <c r="E16" s="38"/>
      <c r="F16" s="39" t="s">
        <v>26</v>
      </c>
      <c r="G16" s="40">
        <f>SUM(G3:G15)</f>
        <v>0</v>
      </c>
    </row>
    <row r="18" spans="2:3" x14ac:dyDescent="0.3">
      <c r="B18" s="8" t="s">
        <v>10</v>
      </c>
      <c r="C18" s="8" t="s">
        <v>23</v>
      </c>
    </row>
    <row r="19" spans="2:3" x14ac:dyDescent="0.3">
      <c r="B19" s="9" t="s">
        <v>7</v>
      </c>
      <c r="C19" s="9" t="s">
        <v>1</v>
      </c>
    </row>
    <row r="20" spans="2:3" x14ac:dyDescent="0.3">
      <c r="B20" s="9" t="s">
        <v>8</v>
      </c>
      <c r="C20" s="9" t="s">
        <v>2</v>
      </c>
    </row>
    <row r="21" spans="2:3" x14ac:dyDescent="0.3">
      <c r="B21" s="9"/>
      <c r="C21" s="9" t="s">
        <v>3</v>
      </c>
    </row>
    <row r="22" spans="2:3" x14ac:dyDescent="0.3">
      <c r="B22" s="9"/>
      <c r="C22" s="9" t="s">
        <v>4</v>
      </c>
    </row>
    <row r="23" spans="2:3" x14ac:dyDescent="0.3">
      <c r="B23" s="9"/>
      <c r="C23" s="9" t="s">
        <v>5</v>
      </c>
    </row>
    <row r="24" spans="2:3" x14ac:dyDescent="0.3">
      <c r="B24" s="9"/>
      <c r="C24" s="9" t="s">
        <v>6</v>
      </c>
    </row>
  </sheetData>
  <mergeCells count="1">
    <mergeCell ref="A1:G1"/>
  </mergeCells>
  <pageMargins left="0.7" right="0.7" top="0.75" bottom="0.75" header="0.3" footer="0.3"/>
  <pageSetup paperSize="9" scale="89" orientation="landscape" r:id="rId1"/>
  <rowBreaks count="1" manualBreakCount="1">
    <brk id="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2" sqref="A2"/>
    </sheetView>
  </sheetViews>
  <sheetFormatPr defaultColWidth="9.109375" defaultRowHeight="15.6" x14ac:dyDescent="0.3"/>
  <cols>
    <col min="1" max="1" width="9.109375" style="41"/>
    <col min="2" max="2" width="31" style="31" customWidth="1"/>
    <col min="3" max="3" width="48.88671875" style="31" customWidth="1"/>
    <col min="4" max="4" width="28.109375" style="31" customWidth="1"/>
    <col min="5" max="5" width="19.5546875" style="31" customWidth="1"/>
    <col min="6" max="6" width="19.6640625" style="31" customWidth="1"/>
    <col min="7" max="7" width="10.109375" style="31" bestFit="1" customWidth="1"/>
    <col min="8" max="16384" width="9.109375" style="31"/>
  </cols>
  <sheetData>
    <row r="1" spans="1:7" s="25" customFormat="1" x14ac:dyDescent="0.3">
      <c r="A1" s="56" t="s">
        <v>206</v>
      </c>
      <c r="B1" s="56"/>
      <c r="C1" s="56"/>
      <c r="D1" s="56"/>
      <c r="E1" s="56"/>
      <c r="F1" s="56"/>
      <c r="G1" s="56"/>
    </row>
    <row r="2" spans="1:7" s="27" customFormat="1" ht="51" customHeight="1" x14ac:dyDescent="0.3">
      <c r="A2" s="26" t="s">
        <v>22</v>
      </c>
      <c r="B2" s="26" t="s">
        <v>31</v>
      </c>
      <c r="C2" s="26" t="s">
        <v>30</v>
      </c>
      <c r="D2" s="26" t="s">
        <v>29</v>
      </c>
      <c r="E2" s="26" t="s">
        <v>28</v>
      </c>
      <c r="F2" s="26" t="s">
        <v>27</v>
      </c>
      <c r="G2" s="26" t="s">
        <v>0</v>
      </c>
    </row>
    <row r="3" spans="1:7" ht="47.25" customHeight="1" x14ac:dyDescent="0.3">
      <c r="A3" s="28">
        <v>1</v>
      </c>
      <c r="B3" s="42" t="s">
        <v>165</v>
      </c>
      <c r="C3" s="29" t="s">
        <v>166</v>
      </c>
      <c r="D3" s="29"/>
      <c r="E3" s="28">
        <v>5</v>
      </c>
      <c r="F3" s="30"/>
      <c r="G3" s="30">
        <f>E3*F3</f>
        <v>0</v>
      </c>
    </row>
    <row r="4" spans="1:7" ht="47.25" customHeight="1" x14ac:dyDescent="0.3">
      <c r="A4" s="28">
        <v>2</v>
      </c>
      <c r="B4" s="42" t="s">
        <v>165</v>
      </c>
      <c r="C4" s="29" t="s">
        <v>167</v>
      </c>
      <c r="D4" s="29"/>
      <c r="E4" s="28">
        <v>5</v>
      </c>
      <c r="F4" s="28"/>
      <c r="G4" s="28">
        <f>E4*F4</f>
        <v>0</v>
      </c>
    </row>
    <row r="5" spans="1:7" ht="78" x14ac:dyDescent="0.3">
      <c r="A5" s="28">
        <v>3</v>
      </c>
      <c r="B5" s="29" t="s">
        <v>168</v>
      </c>
      <c r="C5" s="29" t="s">
        <v>169</v>
      </c>
      <c r="D5" s="29"/>
      <c r="E5" s="43">
        <v>4</v>
      </c>
      <c r="F5" s="30"/>
      <c r="G5" s="30">
        <f t="shared" ref="G5:G11" si="0">E5*F5</f>
        <v>0</v>
      </c>
    </row>
    <row r="6" spans="1:7" ht="93.6" x14ac:dyDescent="0.3">
      <c r="A6" s="28">
        <v>4</v>
      </c>
      <c r="B6" s="33" t="s">
        <v>170</v>
      </c>
      <c r="C6" s="33" t="s">
        <v>171</v>
      </c>
      <c r="D6" s="29"/>
      <c r="E6" s="28">
        <v>6</v>
      </c>
      <c r="F6" s="30"/>
      <c r="G6" s="30">
        <f t="shared" si="0"/>
        <v>0</v>
      </c>
    </row>
    <row r="7" spans="1:7" ht="109.2" x14ac:dyDescent="0.3">
      <c r="A7" s="28">
        <v>5</v>
      </c>
      <c r="B7" s="33" t="s">
        <v>172</v>
      </c>
      <c r="C7" s="29" t="s">
        <v>173</v>
      </c>
      <c r="D7" s="29"/>
      <c r="E7" s="28">
        <v>1</v>
      </c>
      <c r="F7" s="28"/>
      <c r="G7" s="28">
        <f>E7*F7</f>
        <v>0</v>
      </c>
    </row>
    <row r="8" spans="1:7" ht="46.8" x14ac:dyDescent="0.3">
      <c r="A8" s="28">
        <v>6</v>
      </c>
      <c r="B8" s="29" t="s">
        <v>174</v>
      </c>
      <c r="C8" s="29" t="s">
        <v>175</v>
      </c>
      <c r="D8" s="29"/>
      <c r="E8" s="28">
        <v>2</v>
      </c>
      <c r="F8" s="30"/>
      <c r="G8" s="30">
        <f t="shared" si="0"/>
        <v>0</v>
      </c>
    </row>
    <row r="9" spans="1:7" ht="46.8" x14ac:dyDescent="0.3">
      <c r="A9" s="28">
        <v>7</v>
      </c>
      <c r="B9" s="29" t="s">
        <v>176</v>
      </c>
      <c r="C9" s="29" t="s">
        <v>177</v>
      </c>
      <c r="D9" s="29"/>
      <c r="E9" s="28">
        <v>1</v>
      </c>
      <c r="F9" s="30"/>
      <c r="G9" s="30">
        <f t="shared" si="0"/>
        <v>0</v>
      </c>
    </row>
    <row r="10" spans="1:7" ht="46.8" x14ac:dyDescent="0.3">
      <c r="A10" s="28">
        <v>8</v>
      </c>
      <c r="B10" s="29" t="s">
        <v>178</v>
      </c>
      <c r="C10" s="29" t="s">
        <v>179</v>
      </c>
      <c r="D10" s="29"/>
      <c r="E10" s="28">
        <v>2</v>
      </c>
      <c r="F10" s="30"/>
      <c r="G10" s="30">
        <f t="shared" si="0"/>
        <v>0</v>
      </c>
    </row>
    <row r="11" spans="1:7" ht="62.4" x14ac:dyDescent="0.3">
      <c r="A11" s="28">
        <v>9</v>
      </c>
      <c r="B11" s="29" t="s">
        <v>180</v>
      </c>
      <c r="C11" s="29" t="s">
        <v>181</v>
      </c>
      <c r="D11" s="29"/>
      <c r="E11" s="28">
        <v>1</v>
      </c>
      <c r="F11" s="30"/>
      <c r="G11" s="30">
        <f t="shared" si="0"/>
        <v>0</v>
      </c>
    </row>
    <row r="12" spans="1:7" ht="46.8" x14ac:dyDescent="0.3">
      <c r="A12" s="28">
        <v>10</v>
      </c>
      <c r="B12" s="29" t="s">
        <v>182</v>
      </c>
      <c r="C12" s="29" t="s">
        <v>183</v>
      </c>
      <c r="D12" s="29"/>
      <c r="E12" s="28">
        <v>1</v>
      </c>
      <c r="F12" s="30"/>
      <c r="G12" s="30">
        <f>E12*F12</f>
        <v>0</v>
      </c>
    </row>
    <row r="13" spans="1:7" ht="46.8" x14ac:dyDescent="0.3">
      <c r="A13" s="28">
        <v>11</v>
      </c>
      <c r="B13" s="29" t="s">
        <v>184</v>
      </c>
      <c r="C13" s="29" t="s">
        <v>185</v>
      </c>
      <c r="D13" s="32"/>
      <c r="E13" s="28">
        <v>2</v>
      </c>
      <c r="F13" s="30"/>
      <c r="G13" s="30">
        <f>E13*F13</f>
        <v>0</v>
      </c>
    </row>
    <row r="14" spans="1:7" ht="93.6" x14ac:dyDescent="0.3">
      <c r="A14" s="28">
        <v>12</v>
      </c>
      <c r="B14" s="29" t="s">
        <v>186</v>
      </c>
      <c r="C14" s="29" t="s">
        <v>187</v>
      </c>
      <c r="D14" s="32"/>
      <c r="E14" s="43">
        <v>10</v>
      </c>
      <c r="F14" s="30"/>
      <c r="G14" s="30">
        <f>E14*F14</f>
        <v>0</v>
      </c>
    </row>
    <row r="15" spans="1:7" ht="124.8" x14ac:dyDescent="0.3">
      <c r="A15" s="28">
        <v>13</v>
      </c>
      <c r="B15" s="29" t="s">
        <v>188</v>
      </c>
      <c r="C15" s="29" t="s">
        <v>189</v>
      </c>
      <c r="D15" s="32"/>
      <c r="E15" s="43">
        <v>5</v>
      </c>
      <c r="F15" s="30"/>
      <c r="G15" s="30">
        <f t="shared" ref="G15:G21" si="1">E15*F15</f>
        <v>0</v>
      </c>
    </row>
    <row r="16" spans="1:7" ht="124.8" x14ac:dyDescent="0.3">
      <c r="A16" s="28">
        <v>14</v>
      </c>
      <c r="B16" s="29" t="s">
        <v>190</v>
      </c>
      <c r="C16" s="33" t="s">
        <v>191</v>
      </c>
      <c r="D16" s="32"/>
      <c r="E16" s="43">
        <v>5</v>
      </c>
      <c r="F16" s="30"/>
      <c r="G16" s="30">
        <f t="shared" si="1"/>
        <v>0</v>
      </c>
    </row>
    <row r="17" spans="1:7" ht="62.4" x14ac:dyDescent="0.3">
      <c r="A17" s="28">
        <v>15</v>
      </c>
      <c r="B17" s="29" t="s">
        <v>192</v>
      </c>
      <c r="C17" s="29" t="s">
        <v>193</v>
      </c>
      <c r="D17" s="32"/>
      <c r="E17" s="28">
        <v>1</v>
      </c>
      <c r="F17" s="30"/>
      <c r="G17" s="30">
        <f t="shared" si="1"/>
        <v>0</v>
      </c>
    </row>
    <row r="18" spans="1:7" ht="46.8" x14ac:dyDescent="0.3">
      <c r="A18" s="28">
        <v>16</v>
      </c>
      <c r="B18" s="33" t="s">
        <v>194</v>
      </c>
      <c r="C18" s="29" t="s">
        <v>195</v>
      </c>
      <c r="D18" s="32"/>
      <c r="E18" s="28">
        <v>1</v>
      </c>
      <c r="F18" s="30"/>
      <c r="G18" s="30">
        <f t="shared" si="1"/>
        <v>0</v>
      </c>
    </row>
    <row r="19" spans="1:7" ht="62.4" x14ac:dyDescent="0.3">
      <c r="A19" s="28">
        <v>17</v>
      </c>
      <c r="B19" s="33" t="s">
        <v>196</v>
      </c>
      <c r="C19" s="29" t="s">
        <v>197</v>
      </c>
      <c r="D19" s="32"/>
      <c r="E19" s="28">
        <v>1</v>
      </c>
      <c r="F19" s="30"/>
      <c r="G19" s="30">
        <f t="shared" si="1"/>
        <v>0</v>
      </c>
    </row>
    <row r="20" spans="1:7" ht="62.4" x14ac:dyDescent="0.3">
      <c r="A20" s="28">
        <v>18</v>
      </c>
      <c r="B20" s="33" t="s">
        <v>198</v>
      </c>
      <c r="C20" s="29" t="s">
        <v>199</v>
      </c>
      <c r="D20" s="32"/>
      <c r="E20" s="28">
        <v>3</v>
      </c>
      <c r="F20" s="30"/>
      <c r="G20" s="30">
        <f t="shared" si="1"/>
        <v>0</v>
      </c>
    </row>
    <row r="21" spans="1:7" ht="46.8" x14ac:dyDescent="0.3">
      <c r="A21" s="28">
        <v>19</v>
      </c>
      <c r="B21" s="33" t="s">
        <v>200</v>
      </c>
      <c r="C21" s="29" t="s">
        <v>201</v>
      </c>
      <c r="D21" s="32"/>
      <c r="E21" s="28">
        <v>1</v>
      </c>
      <c r="F21" s="30"/>
      <c r="G21" s="30">
        <f t="shared" si="1"/>
        <v>0</v>
      </c>
    </row>
    <row r="22" spans="1:7" ht="62.4" x14ac:dyDescent="0.3">
      <c r="A22" s="28">
        <v>20</v>
      </c>
      <c r="B22" s="29" t="s">
        <v>202</v>
      </c>
      <c r="C22" s="29" t="s">
        <v>203</v>
      </c>
      <c r="D22" s="32"/>
      <c r="E22" s="28">
        <v>5</v>
      </c>
      <c r="F22" s="30"/>
      <c r="G22" s="30">
        <f>E22*F22</f>
        <v>0</v>
      </c>
    </row>
    <row r="23" spans="1:7" x14ac:dyDescent="0.3">
      <c r="A23" s="28"/>
      <c r="B23" s="38"/>
      <c r="C23" s="38"/>
      <c r="D23" s="38"/>
      <c r="E23" s="38"/>
      <c r="F23" s="39" t="s">
        <v>26</v>
      </c>
      <c r="G23" s="44">
        <f>SUM(G3:G22)</f>
        <v>0</v>
      </c>
    </row>
    <row r="26" spans="1:7" x14ac:dyDescent="0.3">
      <c r="B26" s="18" t="s">
        <v>10</v>
      </c>
      <c r="C26" s="18" t="s">
        <v>18</v>
      </c>
    </row>
    <row r="27" spans="1:7" x14ac:dyDescent="0.3">
      <c r="B27" s="18"/>
      <c r="C27" s="18" t="s">
        <v>19</v>
      </c>
    </row>
  </sheetData>
  <mergeCells count="1">
    <mergeCell ref="A1:G1"/>
  </mergeCells>
  <pageMargins left="0.7" right="0.7" top="0.75" bottom="0.75" header="0.3" footer="0.3"/>
  <pageSetup paperSize="9" scale="78" orientation="landscape" r:id="rId1"/>
  <rowBreaks count="2" manualBreakCount="2">
    <brk id="9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1.daļa Ķimikalijas I</vt:lpstr>
      <vt:lpstr>2.daļa Optiskie materiali</vt:lpstr>
      <vt:lpstr>3.daļa Laboratorijas trauki I</vt:lpstr>
      <vt:lpstr>4.daļa Elektriskie materiali</vt:lpstr>
      <vt:lpstr>5.daļa Vakuuma materiali</vt:lpstr>
      <vt:lpstr>6. daļa Pamatnes</vt:lpstr>
      <vt:lpstr>7. daļa Ķimikālijas-II</vt:lpstr>
      <vt:lpstr>8. daļa Laboratorijas trauki-II</vt:lpstr>
      <vt:lpstr>'2.daļa Optiskie materiali'!Print_Area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user</cp:lastModifiedBy>
  <cp:lastPrinted>2018-03-22T08:58:10Z</cp:lastPrinted>
  <dcterms:created xsi:type="dcterms:W3CDTF">2017-02-17T08:10:15Z</dcterms:created>
  <dcterms:modified xsi:type="dcterms:W3CDTF">2018-03-22T08:58:42Z</dcterms:modified>
</cp:coreProperties>
</file>