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560" yWindow="640" windowWidth="23720" windowHeight="8540" tabRatio="752" activeTab="5"/>
  </bookViews>
  <sheets>
    <sheet name="Ķimikalijas" sheetId="1" r:id="rId1"/>
    <sheet name="OptiskieMateriali" sheetId="2" r:id="rId2"/>
    <sheet name="LaboratorijasTrauki" sheetId="3" r:id="rId3"/>
    <sheet name="Kimikalijas2" sheetId="4" r:id="rId4"/>
    <sheet name="ElektriskieMateriali" sheetId="5" r:id="rId5"/>
    <sheet name="Pamatnes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5" i="1"/>
  <c r="G3" i="6"/>
  <c r="G4" i="6"/>
  <c r="G4" i="5"/>
  <c r="G3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3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3" i="2"/>
  <c r="G3" i="4"/>
  <c r="G4" i="4"/>
  <c r="G5" i="4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F23" i="1"/>
  <c r="G10" i="3"/>
  <c r="G9" i="3"/>
  <c r="G8" i="3"/>
  <c r="G7" i="3"/>
  <c r="G6" i="3"/>
  <c r="G4" i="3"/>
  <c r="G3" i="3"/>
  <c r="G11" i="3"/>
</calcChain>
</file>

<file path=xl/sharedStrings.xml><?xml version="1.0" encoding="utf-8"?>
<sst xmlns="http://schemas.openxmlformats.org/spreadsheetml/2006/main" count="230" uniqueCount="157">
  <si>
    <t>Barium fluoride</t>
  </si>
  <si>
    <t>Molybdenum(VI) oxide</t>
  </si>
  <si>
    <t>Tris[2-phenylpyridinato-C2,N]iridium(III)</t>
  </si>
  <si>
    <t>Bathophenanthroline</t>
  </si>
  <si>
    <t>Tris-(8-hydroxyquinoline)aluminum</t>
  </si>
  <si>
    <t>Bis[2-(4,6-difluorophenyl)pyridinato-C2,N](picolinato)iridium(III)</t>
  </si>
  <si>
    <t>Bis[2-(2-pyridinyl-N)phenyl-C](2,4-pentanedionato-O2,O4)iridium(III)</t>
  </si>
  <si>
    <t>MEH-PPV</t>
  </si>
  <si>
    <t>Kopā</t>
  </si>
  <si>
    <t>Spoguļi infrasarkanajam diapazonam</t>
  </si>
  <si>
    <t>Precīzijas galdiņš</t>
  </si>
  <si>
    <t>2-(4-Biphenylyl)-5-phenyl-1,3,4-oxadiazole</t>
  </si>
  <si>
    <t>3,6-Bis(3-ethyl-N-carbazolyl)-N-phenylcarbazole</t>
  </si>
  <si>
    <t>3,3′′,6,6′′-Tetrakis(1,1-dimethylethyl)-9′-ethyl-9,3′:6′,9′′-ter-9H-carbazole</t>
  </si>
  <si>
    <t>Silver nitrate</t>
  </si>
  <si>
    <t>Sodium citrate tribasic dihydrate</t>
  </si>
  <si>
    <t>Tannic acid</t>
  </si>
  <si>
    <t>O-[2-(3-Mercaptopropionylamino)ethyl]-O′-methylpolyethylene glycol</t>
  </si>
  <si>
    <t>1-Dodecanethiol</t>
  </si>
  <si>
    <t>24325000-8</t>
  </si>
  <si>
    <t>Sēra organiskie savienojumi.</t>
  </si>
  <si>
    <t>24324000-1</t>
  </si>
  <si>
    <t>Organiskie savienojumi ar slāpekļa funkcijām.</t>
  </si>
  <si>
    <t>24321000-0</t>
  </si>
  <si>
    <t>Ogļūdeņraži.</t>
  </si>
  <si>
    <t>24320000-3</t>
  </si>
  <si>
    <t>Organiskās ķīmijas pamatvielas.</t>
  </si>
  <si>
    <t>38624000-5</t>
  </si>
  <si>
    <t>Galvenais kods</t>
  </si>
  <si>
    <t>Platas joslas dielektriskais spogulis</t>
  </si>
  <si>
    <t>Augstas precizitātes kinemātiskais spoguļu turētājs</t>
  </si>
  <si>
    <t>Nepolarizētas gaismas staru dalītājs</t>
  </si>
  <si>
    <t>Kinemātiskā platforma-turētājs</t>
  </si>
  <si>
    <t>Iebūvēta nulles apertūras diafragme </t>
  </si>
  <si>
    <t>Pārvietojams stabu turētājs</t>
  </si>
  <si>
    <t>Kompakts fleksibls pamatnes turētājs, M6 Tap</t>
  </si>
  <si>
    <t>Labā leņķa skava</t>
  </si>
  <si>
    <t>Optiskā škiedra</t>
  </si>
  <si>
    <t>Kolimators</t>
  </si>
  <si>
    <t>Adapters bez vītnes</t>
  </si>
  <si>
    <t>Kinemātiskais spoguļu turētājs</t>
  </si>
  <si>
    <t>Pārvietojamā virsma</t>
  </si>
  <si>
    <t>Montējamās skavas</t>
  </si>
  <si>
    <t>Stabu turētājis</t>
  </si>
  <si>
    <t>Soļa mainīgs ND filtrs</t>
  </si>
  <si>
    <t>XY turētājs</t>
  </si>
  <si>
    <t>Konstrukcijas sliedes</t>
  </si>
  <si>
    <t>Optiskā šķiedra</t>
  </si>
  <si>
    <t>Optiskie palīglīdzekļi.</t>
  </si>
  <si>
    <t>38623000-8</t>
  </si>
  <si>
    <t>Optiskie filtri.</t>
  </si>
  <si>
    <t>32562000-0</t>
  </si>
  <si>
    <t>Optiskās šķiedras kabeļi.</t>
  </si>
  <si>
    <t>32561000-3</t>
  </si>
  <si>
    <t>Optiskās šķiedras savienojumi</t>
  </si>
  <si>
    <t xml:space="preserve"> Eppendorf® Research® plus pipete</t>
  </si>
  <si>
    <t xml:space="preserve"> Eppendorf® epT.I.P.S. Kaste</t>
  </si>
  <si>
    <t xml:space="preserve"> Eppendorf® epT.I.P.S. kaste</t>
  </si>
  <si>
    <t>Eppendorf® epT.I.P.S. Pipešu uzgaļi</t>
  </si>
  <si>
    <t xml:space="preserve">Limmlentas turetajs Scotch C-38 </t>
  </si>
  <si>
    <t>( freko.lv Svītrkods: 021200661044)</t>
  </si>
  <si>
    <t>38437000-7</t>
  </si>
  <si>
    <t>Laboratorijas pipetes un piederumi.</t>
  </si>
  <si>
    <t>31731000-9</t>
  </si>
  <si>
    <t>Elektrotehniskie materiāli</t>
  </si>
  <si>
    <t>33793000-5</t>
  </si>
  <si>
    <t>Stikla izstrādājumi laboratorijas vajadzībām</t>
  </si>
  <si>
    <t>Nr.p.k.</t>
  </si>
  <si>
    <t>Citi kodi</t>
  </si>
  <si>
    <t xml:space="preserve">Iepirkuma priekšmeta 2.daļa - OPTISKIE MATERIĀLI </t>
  </si>
  <si>
    <t xml:space="preserve">Iepirkuma priekšmeta 1.daļa - ĶIMIKĀLIJAS </t>
  </si>
  <si>
    <t>Iepirkuma priekšmeta 3.daļa - LABARATORIJAS TRAUKI</t>
  </si>
  <si>
    <t>Iepirkuma priekšmeta 4.daļa - ĶIMIKĀLIJAS 2</t>
  </si>
  <si>
    <t>Attīstītājs</t>
  </si>
  <si>
    <t>Pozitīvs graduāls rezists</t>
  </si>
  <si>
    <t>Iepirkuma priekšmeta 5.daļa - ELEKTRISKIE MATERIĀLI</t>
  </si>
  <si>
    <t>Kopā:</t>
  </si>
  <si>
    <t>1 vienības cena EUR bez PVN</t>
  </si>
  <si>
    <t>Prognozētais daudzums (iepakojumu skaits)</t>
  </si>
  <si>
    <t>Iepirkuma priekšmeta 6.daļa - PAMATNES</t>
  </si>
  <si>
    <t xml:space="preserve">Kvarca stikls. </t>
  </si>
  <si>
    <t>Viļņa garums: 532 nm +/-1 nm
Jauda: vismaz 10 mW
Polarizācija: polarizēts, komplektā polarizācijas filtrs
Barošanas avots: paredzēts lāzeram, 220V, 50 Hz
Savietojamība: paredzēts lietošanai iekārtā Metricon 2010</t>
  </si>
  <si>
    <t>Gaismas avots laušanas koeficientu noteikšanai</t>
  </si>
  <si>
    <t>Piedāvātās preces apraksts</t>
  </si>
  <si>
    <t>Tehniskās prasības</t>
  </si>
  <si>
    <t>Preces nosaukums</t>
  </si>
  <si>
    <t>izgulsnēts, ≥99.999% , 25g  (Sigma-Aldrich: 652458-25G vai ekvivalents)</t>
  </si>
  <si>
    <t>≥99.97% trace metals basis, 5g (Sigma-Aldrich: 203815-5G vai ekvivalents)</t>
  </si>
  <si>
    <t>pārdublimēts, sinonīms: Ir(ppy)3, 250 mg (Sigma-Aldrich: 694924-250MG vai ekvivalents)</t>
  </si>
  <si>
    <t>≥97%, 500 mg  (Sigma-Aldrich: 133159-500MG vai ekvivalents)</t>
  </si>
  <si>
    <t>pārsublimēts, ≥99.995%, 1 g  (Sigma-Aldrich: 697737-1G vai vai ekvivalents)</t>
  </si>
  <si>
    <t>≥97%, sinonīms: F2Irpic, Firpic, 250 mg  (Sigma-Aldrich: 751464-250MG vai ekvivalents)</t>
  </si>
  <si>
    <t>≥99.0% (HPLC), sinonīms: (ppy)2Ir(acac), Ir(ppy)2(acac), 250 mg  (Sigma-Aldrich: 771589-250MG vai ekvivalents)</t>
  </si>
  <si>
    <t>vidējis Mn 70,000-100,000, 1g  (Sigma-Aldrich: 541435-1G  vai ekvivalents)</t>
  </si>
  <si>
    <t>≥98%, 5 g  (Sigma-Aldrich: 257850-5G vai ekvivalents)</t>
  </si>
  <si>
    <t>≥99% (HPLC), 500 mg (Sigma-Aldrich: 775878-500MG vai ekvivalents)</t>
  </si>
  <si>
    <t>≥98%, 500 mg  (Sigma-Aldrich: 768413-500MG vai  ekvivalents)</t>
  </si>
  <si>
    <t>&gt;99% (titrēsanai), 25 g  (Sigma-Aldrich: S8157-25G vai ekvivalents)</t>
  </si>
  <si>
    <t>≥98%, 1kg (Sigma-Aldrich: C7254-1KG vai ekvivalents)</t>
  </si>
  <si>
    <t>1 kg  (Sigma-Aldrich: W304204-1KG-K vai  ekvivalents)</t>
  </si>
  <si>
    <t>5000 vienības, 250 mg (Sigma-Aldrich: 11124-250MG-F vai ekvivalents)</t>
  </si>
  <si>
    <t>20000 vienības, 250 mg (Sigma-Aldrich: 63753-250MG vai ekvivalents)</t>
  </si>
  <si>
    <t>≥98%, 500 mL (Sigma-Aldrich: 471364-500ML vai ekvivalents)</t>
  </si>
  <si>
    <t>Ø1", 3 Regulētāji, (Thorlabs: KS1 vai ekvivalents)</t>
  </si>
  <si>
    <t>Ø1" , 400 - 750 nm,  (Thorlabs: BB1-E02 vai ekvivalents)</t>
  </si>
  <si>
    <t>30 mm, iemontēts kubā  (Thorlabs: CCM1-BS013vai ekvivalents)</t>
  </si>
  <si>
    <t>48.6 mm x 48.6 mm , (Thorlabs: KM100B/M vai ekvivalents)</t>
  </si>
  <si>
    <t>25.0 mm maksimālā apertūra, TR75/M stabs, (Thorlabs: ID25Z/M vai ekvivalents)</t>
  </si>
  <si>
    <t>Ø12.7 mm, minimālais augstums 75.2 mm, maksimālais augstums 91.6 mm, (Thorlabs: PH3T/M vai ekvivalents)</t>
  </si>
  <si>
    <t>M6 tapa,  (Thorlabs: PC2/M vai ekvivalents)</t>
  </si>
  <si>
    <t>Paredzēts Ø1/2" stabiem, 5 mm Hex, 5 gab iepakojumā, (Thorlabs: RA90/M-P5 vai ekvivalents)</t>
  </si>
  <si>
    <t>Ø600 µm, 0.50 NA, SMA-SMA, Zems OH, 1 Metrs,  (Thorlabs: M53L01 vai ekvivalents)</t>
  </si>
  <si>
    <t>543 nm, f = 10.9 mm, NA = 0.25 SMA905, (Thorlabs: F220SMA-A vai ekvivalents)</t>
  </si>
  <si>
    <t>Ø1" paredzēts Ø11 mm cilindriskām komponentēm,  (Thorlabs: AD11NT vai ekvivalents)</t>
  </si>
  <si>
    <t>Paredzēts Ø1" optikai, (Thorlabs: KM100 vai ekvivalents)</t>
  </si>
  <si>
    <t>25 mm, ar 1/4"-170 regulēšanas skrūve, M6 Tapa,  (Thorlabs: PT1B/M vai ekvivalents)</t>
  </si>
  <si>
    <t>Ø12.7 m, SS, M4 skrūve, M6 Tapa, L = 100 mm, 5 gab iepakojumā, (Thorlabs: TR100/M-P5 vai ekvivalents)</t>
  </si>
  <si>
    <t>25 mm x 58 mm x 10 mm, 5 gab iepakojumā, (Thorlabs: BA1S/M-P5 vai ekvivalents)</t>
  </si>
  <si>
    <t>Ø12.7 mm, Atsperer Hex-aizslsēdzošā skrūve, L=100 mm, 5 gab iepakojumā, (Thorlabs: PH100/M-P5 vai ekvivalents)</t>
  </si>
  <si>
    <t xml:space="preserve"> 25 mm x 100 mm, OD: 0.1 - 4.0, (Thorlabs: NDL-25S-4 vai ekvivalents)</t>
  </si>
  <si>
    <t>Paredzēts 1" - 3" taisnstūra optiki, M4 Tapa, (Thorlabs: XYFM1/M vai ekvivalents)</t>
  </si>
  <si>
    <t xml:space="preserve"> (Thorlabs: BB1-E03 vai ekvivalents)</t>
  </si>
  <si>
    <t>(Thorlabs: MBT610D/M vai ekvivalents)</t>
  </si>
  <si>
    <t>780 nm, (OZOptics: TSMJ-3A-780-5/125-0.25-5-2-10-3 vai ekvivalents)</t>
  </si>
  <si>
    <t>660 nm,  (OZOptics: TPMJ-3A-633-4/125-0.4-5-2-10-1.1 vai ekvivalents)</t>
  </si>
  <si>
    <t>Ø12.7 mm, Atsperer Hex-aizslsēdzošā skrūvew, L=50 mm, 5 gab iepakojumā, (Thorlabs: PH50/M-P5 vai ekvivalents)</t>
  </si>
  <si>
    <t>Ø12.7 mm, Atsperer Hex-aizslsēdzošā skrūve, L=75 mm, 5 Pack,  (Thorlabs: PH75/M-P5 vai ekvivalents)</t>
  </si>
  <si>
    <t>Ø12.7 mm, SS, M4 skrūve, M6 Tap, L = 50 mm, 5 gab iepakojumā, (Thorlabs: TR50/M-P5 vai ekvivalents)</t>
  </si>
  <si>
    <t>Ø12.7 mm, SS, M4 skrūve, M6 Tap, L = 75 mm,5 gab iepakojumā,  (Thorlabs: TR75/M-P5 vai ekvivalents)</t>
  </si>
  <si>
    <t>225 mm,  (Thorlabs: XE25L225/M vai ekvivalents)</t>
  </si>
  <si>
    <t>375 mm,  (Thorlabs: XE25L375/M vai ekvivalents)</t>
  </si>
  <si>
    <t>900 mm, (Thorlabs: XE25L900/M vai ekvivalents)</t>
  </si>
  <si>
    <t>variable volume 100-1000 μL  (Sigma-Aldrich: Z683825 vai ekvivalents)</t>
  </si>
  <si>
    <t>Paredzēts 50-1000 µL pipetes uzgaļime (Sigma-Aldrich: Z640247 vai ekvivalents)</t>
  </si>
  <si>
    <t xml:space="preserve"> variable  volume 10-100 µL (Sigma-Aldrich:  Z683809 vai ekvivalents)</t>
  </si>
  <si>
    <t>Paredzēts 2-200 µL pipetes uzgaļime (Sigma-Aldrich: Z640220 vai ekvivalents)</t>
  </si>
  <si>
    <t>tilpums 50-1000 µL, 1000 gab/ iepakojumā (Sigma-Aldrich: Z640115 vai ekvivalents)</t>
  </si>
  <si>
    <t>tilpums 2-100 µL  (alternatīvs 2-200 µL), 1000 gab/ iepakojumā  (Sigma-Aldrich: Z640093 vai ekvivalents)</t>
  </si>
  <si>
    <t xml:space="preserve"> MicroChemicals: AZ826mif vai ekvivalents</t>
  </si>
  <si>
    <t xml:space="preserve"> MicroChemicals: AZ4562 vai ekvivalents</t>
  </si>
  <si>
    <t>RF / Coaxial Connector, SMA Coaxial, Straight Jack, Solder, 50 ohm, Beryllium Copper, (Farnell:1608592 vai ekvivalents)</t>
  </si>
  <si>
    <t>RF / Coaxial Connector, SMA Coaxial, Straight Plug, Crimp, 50 ohm, RG174, RG188A, RG316, Brass,  (Farnell:2112459  vai ekvivalents)</t>
  </si>
  <si>
    <t>RF / Coaxial Connector, SMA Coaxial, Straight Bulkhead Jack, Solder, 50 ohm, Beryllium Copper,  (Farnell:2340514  vai ekvivalents)</t>
  </si>
  <si>
    <t>RF / Coaxial Connector, BNC Coaxial, Straight Plug, Solder, 50 ohm, RG174, RG188A, RG316, Brass,  (Farnell:1111270 vai ekvivalents)</t>
  </si>
  <si>
    <t>RF / Coaxial Cable Assembly, RG174, SMA Straight Plug, SMA Straight Plug, 6 ", 152 mm, Black, (Farnell:2532808 vai ekvivalents)</t>
  </si>
  <si>
    <t>RF / Coaxial Cable Assembly, SMA Straight Plug, SMA Straight Plug, 39.37 ", 1 m, Transparent, (Farnell:2434969  vai ekvivalents)</t>
  </si>
  <si>
    <t>Evaluation Module, THS3202 Current Feedback Amplifier, (Farnell:2334170 vai ekvivalents)</t>
  </si>
  <si>
    <t>Operational Amplifier, Dual, 2 Amplifier, 2 GHz, 9000 V/µs, ± 3.3V to ± 7.5V, MSOP, 8 Pins, (Farnell:8453101 vai ekvivalents)</t>
  </si>
  <si>
    <t>Abiko DCC-0908, (Elfa:180-54-918 vai ekvivalents)</t>
  </si>
  <si>
    <t>RF / Coaxial Adaptor, Inter Series Coaxial, Straight Adapter, SMA, Plug, BNC, Jack, (Farnell:1608624 vai ekvivalents)</t>
  </si>
  <si>
    <t>JOHNSON  415-0037-036  RF / Coaxial Cable Assembly, SMA Straight Plug, BNC Straight Plug, 3 ft, 914.4 mm, Grey,  (Farnell:1651035  vai ekvivalents)</t>
  </si>
  <si>
    <t>AMPHENOL CONNEX  245101-01-M1.00  RF / Coaxial Cable Assembly, SMA Straight Plug, BNC Straight Plug, 39.37 ", 1 m, Transparent,  (Farnell:2435053  vai ekvivalents)</t>
  </si>
  <si>
    <t>AMPHENOL  779828-59-1.2  RF / Coaxial Cable Assembly, BNC Straight Plug, BNC Straight Plug, 3.94 ft, 1.2 m, Black, (Farnell:1261919  vai ekvivalents)</t>
  </si>
  <si>
    <t>AMPHENOL  779829-58-2.0  RF / Coaxial Cable Assembly, BNC Straight Plug, BNC Straight Plug, 6.5 ft, 2 m, Black,  (Farnell:1261918  vai ekvivalents)</t>
  </si>
  <si>
    <t>TE CONNECTIVITY / GREENPAR  1337769-4  RF / Coaxial Cable Assembly, BNC Straight Plug, BNC Straight Plug, 4.9 ft, 1.5 m, Black (Farnell:1056120  vai ekvivalents)</t>
  </si>
  <si>
    <t>Garums vismaz 75 mm, platums vismaz 24 mm. Biezums vismaz 1 mm.</t>
  </si>
  <si>
    <t>Elektriskais materiāls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</si>
</sst>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8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0" fontId="1" fillId="0" borderId="0" xfId="1"/>
    <xf numFmtId="0" fontId="1" fillId="0" borderId="0" xfId="1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9" fontId="6" fillId="0" borderId="1" xfId="0" applyNumberFormat="1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4" borderId="0" xfId="0" applyFont="1" applyFill="1"/>
    <xf numFmtId="0" fontId="6" fillId="0" borderId="7" xfId="0" applyFont="1" applyBorder="1" applyAlignment="1">
      <alignment wrapText="1"/>
    </xf>
    <xf numFmtId="0" fontId="0" fillId="0" borderId="0" xfId="0" applyBorder="1"/>
    <xf numFmtId="0" fontId="6" fillId="0" borderId="1" xfId="1" applyFont="1" applyBorder="1"/>
    <xf numFmtId="0" fontId="6" fillId="0" borderId="1" xfId="1" applyFont="1" applyBorder="1" applyAlignment="1">
      <alignment vertical="center" wrapText="1"/>
    </xf>
    <xf numFmtId="0" fontId="6" fillId="0" borderId="0" xfId="1" applyFont="1"/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0" borderId="1" xfId="0" applyFont="1" applyBorder="1"/>
    <xf numFmtId="0" fontId="5" fillId="2" borderId="1" xfId="0" applyFont="1" applyFill="1" applyBorder="1" applyAlignment="1">
      <alignment horizontal="center" vertical="center" wrapText="1"/>
    </xf>
  </cellXfs>
  <cellStyles count="6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3"/>
  <sheetViews>
    <sheetView workbookViewId="0">
      <selection activeCell="A2" sqref="A2:G2"/>
    </sheetView>
  </sheetViews>
  <sheetFormatPr baseColWidth="10" defaultColWidth="8.83203125" defaultRowHeight="14" x14ac:dyDescent="0"/>
  <cols>
    <col min="1" max="1" width="6.83203125" customWidth="1"/>
    <col min="2" max="2" width="33.33203125" customWidth="1"/>
    <col min="3" max="3" width="38.83203125" customWidth="1"/>
    <col min="4" max="4" width="33.6640625" customWidth="1"/>
    <col min="5" max="5" width="16.83203125" customWidth="1"/>
    <col min="6" max="6" width="19.33203125" customWidth="1"/>
  </cols>
  <sheetData>
    <row r="1" spans="1:7">
      <c r="A1" s="14"/>
      <c r="B1" s="14"/>
      <c r="C1" s="14"/>
      <c r="D1" s="14"/>
      <c r="E1" s="14"/>
      <c r="F1" s="14"/>
    </row>
    <row r="2" spans="1:7" ht="45" customHeight="1">
      <c r="A2" s="26" t="s">
        <v>70</v>
      </c>
      <c r="B2" s="27"/>
      <c r="C2" s="27"/>
      <c r="D2" s="27"/>
      <c r="E2" s="27"/>
      <c r="F2" s="27"/>
      <c r="G2" s="28"/>
    </row>
    <row r="3" spans="1:7" ht="39">
      <c r="A3" s="13" t="s">
        <v>67</v>
      </c>
      <c r="B3" s="13" t="s">
        <v>85</v>
      </c>
      <c r="C3" s="13" t="s">
        <v>84</v>
      </c>
      <c r="D3" s="13" t="s">
        <v>83</v>
      </c>
      <c r="E3" s="13" t="s">
        <v>78</v>
      </c>
      <c r="F3" s="13" t="s">
        <v>77</v>
      </c>
      <c r="G3" s="13" t="s">
        <v>8</v>
      </c>
    </row>
    <row r="4" spans="1:7" ht="26">
      <c r="A4" s="5">
        <v>1</v>
      </c>
      <c r="B4" s="6" t="s">
        <v>0</v>
      </c>
      <c r="C4" s="6" t="s">
        <v>86</v>
      </c>
      <c r="D4" s="6"/>
      <c r="E4" s="5">
        <v>1</v>
      </c>
      <c r="F4" s="5"/>
      <c r="G4" s="5">
        <f>E4*F4</f>
        <v>0</v>
      </c>
    </row>
    <row r="5" spans="1:7" ht="26">
      <c r="A5" s="5">
        <v>2</v>
      </c>
      <c r="B5" s="6" t="s">
        <v>1</v>
      </c>
      <c r="C5" s="6" t="s">
        <v>87</v>
      </c>
      <c r="D5" s="6"/>
      <c r="E5" s="5">
        <v>1</v>
      </c>
      <c r="F5" s="5"/>
      <c r="G5" s="5">
        <f t="shared" ref="G5:G20" si="0">E5*F5</f>
        <v>0</v>
      </c>
    </row>
    <row r="6" spans="1:7" ht="26">
      <c r="A6" s="5">
        <v>3</v>
      </c>
      <c r="B6" s="6" t="s">
        <v>2</v>
      </c>
      <c r="C6" s="6" t="s">
        <v>88</v>
      </c>
      <c r="D6" s="6"/>
      <c r="E6" s="5">
        <v>1</v>
      </c>
      <c r="F6" s="5"/>
      <c r="G6" s="5">
        <f t="shared" si="0"/>
        <v>0</v>
      </c>
    </row>
    <row r="7" spans="1:7" ht="26">
      <c r="A7" s="5">
        <v>4</v>
      </c>
      <c r="B7" s="6" t="s">
        <v>3</v>
      </c>
      <c r="C7" s="7" t="s">
        <v>89</v>
      </c>
      <c r="D7" s="7"/>
      <c r="E7" s="5">
        <v>1</v>
      </c>
      <c r="F7" s="5"/>
      <c r="G7" s="5">
        <f t="shared" si="0"/>
        <v>0</v>
      </c>
    </row>
    <row r="8" spans="1:7" ht="26">
      <c r="A8" s="5">
        <v>5</v>
      </c>
      <c r="B8" s="6" t="s">
        <v>4</v>
      </c>
      <c r="C8" s="6" t="s">
        <v>90</v>
      </c>
      <c r="D8" s="6"/>
      <c r="E8" s="5">
        <v>1</v>
      </c>
      <c r="F8" s="5"/>
      <c r="G8" s="5">
        <f t="shared" si="0"/>
        <v>0</v>
      </c>
    </row>
    <row r="9" spans="1:7" ht="26">
      <c r="A9" s="5">
        <v>6</v>
      </c>
      <c r="B9" s="6" t="s">
        <v>5</v>
      </c>
      <c r="C9" s="7" t="s">
        <v>91</v>
      </c>
      <c r="D9" s="7"/>
      <c r="E9" s="5">
        <v>1</v>
      </c>
      <c r="F9" s="5"/>
      <c r="G9" s="5">
        <f t="shared" si="0"/>
        <v>0</v>
      </c>
    </row>
    <row r="10" spans="1:7" ht="39">
      <c r="A10" s="5">
        <v>7</v>
      </c>
      <c r="B10" s="6" t="s">
        <v>6</v>
      </c>
      <c r="C10" s="6" t="s">
        <v>92</v>
      </c>
      <c r="D10" s="6"/>
      <c r="E10" s="5">
        <v>1</v>
      </c>
      <c r="F10" s="5"/>
      <c r="G10" s="5">
        <f t="shared" si="0"/>
        <v>0</v>
      </c>
    </row>
    <row r="11" spans="1:7" ht="26">
      <c r="A11" s="5">
        <v>8</v>
      </c>
      <c r="B11" s="6" t="s">
        <v>7</v>
      </c>
      <c r="C11" s="6" t="s">
        <v>93</v>
      </c>
      <c r="D11" s="6"/>
      <c r="E11" s="5">
        <v>1</v>
      </c>
      <c r="F11" s="5"/>
      <c r="G11" s="5">
        <f t="shared" si="0"/>
        <v>0</v>
      </c>
    </row>
    <row r="12" spans="1:7" ht="26">
      <c r="A12" s="5">
        <v>9</v>
      </c>
      <c r="B12" s="6" t="s">
        <v>11</v>
      </c>
      <c r="C12" s="7" t="s">
        <v>94</v>
      </c>
      <c r="D12" s="7"/>
      <c r="E12" s="5">
        <v>1</v>
      </c>
      <c r="F12" s="5"/>
      <c r="G12" s="5">
        <f t="shared" si="0"/>
        <v>0</v>
      </c>
    </row>
    <row r="13" spans="1:7" ht="26">
      <c r="A13" s="5">
        <v>10</v>
      </c>
      <c r="B13" s="6" t="s">
        <v>12</v>
      </c>
      <c r="C13" s="6" t="s">
        <v>95</v>
      </c>
      <c r="D13" s="6"/>
      <c r="E13" s="5">
        <v>1</v>
      </c>
      <c r="F13" s="5"/>
      <c r="G13" s="5">
        <f t="shared" si="0"/>
        <v>0</v>
      </c>
    </row>
    <row r="14" spans="1:7" ht="26">
      <c r="A14" s="5">
        <v>11</v>
      </c>
      <c r="B14" s="6" t="s">
        <v>13</v>
      </c>
      <c r="C14" s="7" t="s">
        <v>96</v>
      </c>
      <c r="D14" s="7"/>
      <c r="E14" s="5">
        <v>1</v>
      </c>
      <c r="F14" s="5"/>
      <c r="G14" s="5">
        <f t="shared" si="0"/>
        <v>0</v>
      </c>
    </row>
    <row r="15" spans="1:7" ht="26">
      <c r="A15" s="5">
        <v>12</v>
      </c>
      <c r="B15" s="6" t="s">
        <v>14</v>
      </c>
      <c r="C15" s="6" t="s">
        <v>97</v>
      </c>
      <c r="D15" s="6"/>
      <c r="E15" s="5">
        <v>3</v>
      </c>
      <c r="F15" s="5"/>
      <c r="G15" s="5">
        <f t="shared" si="0"/>
        <v>0</v>
      </c>
    </row>
    <row r="16" spans="1:7" ht="26">
      <c r="A16" s="5">
        <v>13</v>
      </c>
      <c r="B16" s="6" t="s">
        <v>15</v>
      </c>
      <c r="C16" s="6" t="s">
        <v>98</v>
      </c>
      <c r="D16" s="6"/>
      <c r="E16" s="5">
        <v>1</v>
      </c>
      <c r="F16" s="5"/>
      <c r="G16" s="5">
        <f t="shared" si="0"/>
        <v>0</v>
      </c>
    </row>
    <row r="17" spans="1:7" ht="26">
      <c r="A17" s="5">
        <v>14</v>
      </c>
      <c r="B17" s="6" t="s">
        <v>16</v>
      </c>
      <c r="C17" s="6" t="s">
        <v>99</v>
      </c>
      <c r="D17" s="6"/>
      <c r="E17" s="5">
        <v>1</v>
      </c>
      <c r="F17" s="5"/>
      <c r="G17" s="5">
        <f t="shared" si="0"/>
        <v>0</v>
      </c>
    </row>
    <row r="18" spans="1:7" ht="26">
      <c r="A18" s="5">
        <v>15</v>
      </c>
      <c r="B18" s="6" t="s">
        <v>17</v>
      </c>
      <c r="C18" s="6" t="s">
        <v>100</v>
      </c>
      <c r="D18" s="6"/>
      <c r="E18" s="5">
        <v>2</v>
      </c>
      <c r="F18" s="5"/>
      <c r="G18" s="5">
        <f t="shared" si="0"/>
        <v>0</v>
      </c>
    </row>
    <row r="19" spans="1:7" ht="26">
      <c r="A19" s="5">
        <v>16</v>
      </c>
      <c r="B19" s="6" t="s">
        <v>17</v>
      </c>
      <c r="C19" s="6" t="s">
        <v>101</v>
      </c>
      <c r="D19" s="6"/>
      <c r="E19" s="5">
        <v>2</v>
      </c>
      <c r="F19" s="5"/>
      <c r="G19" s="5">
        <f t="shared" si="0"/>
        <v>0</v>
      </c>
    </row>
    <row r="20" spans="1:7" ht="26">
      <c r="A20" s="5">
        <v>17</v>
      </c>
      <c r="B20" s="6" t="s">
        <v>18</v>
      </c>
      <c r="C20" s="6" t="s">
        <v>102</v>
      </c>
      <c r="D20" s="6"/>
      <c r="E20" s="5">
        <v>3</v>
      </c>
      <c r="F20" s="5"/>
      <c r="G20" s="5">
        <f t="shared" si="0"/>
        <v>0</v>
      </c>
    </row>
    <row r="21" spans="1:7">
      <c r="A21" s="8"/>
      <c r="B21" s="8"/>
      <c r="C21" s="8"/>
      <c r="D21" s="8"/>
      <c r="E21" s="8"/>
      <c r="F21" s="8"/>
    </row>
    <row r="22" spans="1:7">
      <c r="A22" s="8"/>
      <c r="B22" s="9" t="s">
        <v>28</v>
      </c>
      <c r="C22" s="9" t="s">
        <v>68</v>
      </c>
      <c r="D22" s="8"/>
      <c r="E22" s="8"/>
      <c r="F22" s="8"/>
    </row>
    <row r="23" spans="1:7">
      <c r="A23" s="8"/>
      <c r="B23" s="10" t="s">
        <v>25</v>
      </c>
      <c r="C23" s="10" t="s">
        <v>19</v>
      </c>
      <c r="D23" s="8"/>
      <c r="E23" s="8" t="s">
        <v>8</v>
      </c>
      <c r="F23" s="8">
        <f>SUM(F4:F22)</f>
        <v>0</v>
      </c>
    </row>
    <row r="24" spans="1:7">
      <c r="A24" s="8"/>
      <c r="B24" s="10" t="s">
        <v>26</v>
      </c>
      <c r="C24" s="10" t="s">
        <v>20</v>
      </c>
      <c r="D24" s="8"/>
      <c r="E24" s="8"/>
      <c r="F24" s="8"/>
    </row>
    <row r="25" spans="1:7">
      <c r="A25" s="8"/>
      <c r="B25" s="10"/>
      <c r="C25" s="10" t="s">
        <v>21</v>
      </c>
      <c r="D25" s="8"/>
      <c r="E25" s="8"/>
      <c r="F25" s="8"/>
    </row>
    <row r="26" spans="1:7">
      <c r="A26" s="8"/>
      <c r="B26" s="10"/>
      <c r="C26" s="10" t="s">
        <v>22</v>
      </c>
      <c r="D26" s="8"/>
      <c r="E26" s="8"/>
      <c r="F26" s="8"/>
    </row>
    <row r="27" spans="1:7">
      <c r="A27" s="8"/>
      <c r="B27" s="10"/>
      <c r="C27" s="10" t="s">
        <v>23</v>
      </c>
      <c r="D27" s="8"/>
      <c r="E27" s="8"/>
      <c r="F27" s="8"/>
    </row>
    <row r="28" spans="1:7">
      <c r="A28" s="8"/>
      <c r="B28" s="10"/>
      <c r="C28" s="10" t="s">
        <v>24</v>
      </c>
      <c r="D28" s="8"/>
      <c r="E28" s="8"/>
      <c r="F28" s="8"/>
    </row>
    <row r="29" spans="1:7">
      <c r="A29" s="8"/>
      <c r="B29" s="8"/>
      <c r="C29" s="8"/>
      <c r="D29" s="8"/>
      <c r="E29" s="8"/>
      <c r="F29" s="8"/>
    </row>
    <row r="30" spans="1:7">
      <c r="A30" s="8"/>
      <c r="B30" s="8"/>
      <c r="C30" s="8"/>
      <c r="D30" s="8"/>
      <c r="E30" s="8"/>
      <c r="F30" s="8"/>
    </row>
    <row r="31" spans="1:7">
      <c r="A31" s="8"/>
      <c r="B31" s="8"/>
      <c r="C31" s="8"/>
      <c r="D31" s="8"/>
      <c r="E31" s="8"/>
      <c r="F31" s="8"/>
    </row>
    <row r="32" spans="1:7">
      <c r="A32" s="8"/>
      <c r="B32" s="8"/>
      <c r="C32" s="8"/>
      <c r="D32" s="8"/>
      <c r="E32" s="8"/>
      <c r="F32" s="8"/>
    </row>
    <row r="33" spans="1:6">
      <c r="A33" s="8"/>
      <c r="B33" s="8"/>
      <c r="C33" s="8"/>
      <c r="D33" s="8"/>
      <c r="E33" s="8"/>
      <c r="F33" s="8"/>
    </row>
    <row r="34" spans="1:6">
      <c r="A34" s="8"/>
      <c r="B34" s="8"/>
      <c r="C34" s="8"/>
      <c r="D34" s="8"/>
      <c r="E34" s="8"/>
      <c r="F34" s="8"/>
    </row>
    <row r="35" spans="1:6">
      <c r="A35" s="8"/>
      <c r="B35" s="8"/>
      <c r="C35" s="8"/>
      <c r="D35" s="8"/>
      <c r="E35" s="8"/>
      <c r="F35" s="8"/>
    </row>
    <row r="36" spans="1:6">
      <c r="A36" s="8"/>
      <c r="B36" s="8"/>
      <c r="C36" s="8"/>
      <c r="D36" s="8"/>
      <c r="E36" s="8"/>
      <c r="F36" s="8"/>
    </row>
    <row r="37" spans="1:6">
      <c r="A37" s="8"/>
      <c r="B37" s="8"/>
      <c r="C37" s="8"/>
      <c r="D37" s="8"/>
      <c r="E37" s="8"/>
      <c r="F37" s="8"/>
    </row>
    <row r="38" spans="1:6">
      <c r="A38" s="8"/>
      <c r="B38" s="8"/>
      <c r="C38" s="8"/>
      <c r="D38" s="8"/>
      <c r="E38" s="8"/>
      <c r="F38" s="8"/>
    </row>
    <row r="39" spans="1:6">
      <c r="A39" s="8"/>
      <c r="B39" s="8"/>
      <c r="C39" s="8"/>
      <c r="D39" s="8"/>
      <c r="E39" s="8"/>
      <c r="F39" s="8"/>
    </row>
    <row r="40" spans="1:6">
      <c r="A40" s="8"/>
      <c r="B40" s="8"/>
      <c r="C40" s="8"/>
      <c r="D40" s="8"/>
      <c r="E40" s="8"/>
      <c r="F40" s="8"/>
    </row>
    <row r="41" spans="1:6">
      <c r="A41" s="8"/>
      <c r="B41" s="8"/>
      <c r="C41" s="8"/>
      <c r="D41" s="8"/>
      <c r="E41" s="8"/>
      <c r="F41" s="8"/>
    </row>
    <row r="42" spans="1:6">
      <c r="A42" s="8"/>
      <c r="B42" s="8"/>
      <c r="C42" s="8"/>
      <c r="D42" s="8"/>
      <c r="E42" s="8"/>
      <c r="F42" s="8"/>
    </row>
    <row r="43" spans="1:6">
      <c r="A43" s="8"/>
      <c r="B43" s="8"/>
      <c r="C43" s="8"/>
      <c r="D43" s="8"/>
      <c r="E43" s="8"/>
      <c r="F43" s="8"/>
    </row>
  </sheetData>
  <mergeCells count="2">
    <mergeCell ref="A1:F1"/>
    <mergeCell ref="A2:G2"/>
  </mergeCells>
  <pageMargins left="0.7" right="0.7" top="0.75" bottom="0.75" header="0.3" footer="0.3"/>
  <pageSetup paperSize="9" scale="7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B7" sqref="B7"/>
    </sheetView>
  </sheetViews>
  <sheetFormatPr baseColWidth="10" defaultColWidth="8.83203125" defaultRowHeight="14" x14ac:dyDescent="0"/>
  <cols>
    <col min="1" max="1" width="4.83203125" customWidth="1"/>
    <col min="2" max="2" width="34.33203125" customWidth="1"/>
    <col min="3" max="3" width="43.33203125" customWidth="1"/>
    <col min="4" max="4" width="24.83203125" customWidth="1"/>
    <col min="5" max="5" width="19" customWidth="1"/>
    <col min="6" max="6" width="19.6640625" customWidth="1"/>
  </cols>
  <sheetData>
    <row r="1" spans="1:22" ht="51" customHeight="1">
      <c r="A1" s="23" t="s">
        <v>69</v>
      </c>
      <c r="B1" s="24"/>
      <c r="C1" s="24"/>
      <c r="D1" s="24"/>
      <c r="E1" s="24"/>
      <c r="F1" s="24"/>
      <c r="G1" s="2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39">
      <c r="A2" s="13" t="s">
        <v>67</v>
      </c>
      <c r="B2" s="13" t="s">
        <v>85</v>
      </c>
      <c r="C2" s="13" t="s">
        <v>84</v>
      </c>
      <c r="D2" s="13" t="s">
        <v>83</v>
      </c>
      <c r="E2" s="13" t="s">
        <v>78</v>
      </c>
      <c r="F2" s="13" t="s">
        <v>77</v>
      </c>
      <c r="G2" s="13" t="s">
        <v>8</v>
      </c>
    </row>
    <row r="3" spans="1:22" ht="27">
      <c r="A3" s="11">
        <v>1</v>
      </c>
      <c r="B3" s="11" t="s">
        <v>29</v>
      </c>
      <c r="C3" s="11" t="s">
        <v>104</v>
      </c>
      <c r="D3" s="11"/>
      <c r="E3" s="11">
        <v>4</v>
      </c>
      <c r="F3" s="11"/>
      <c r="G3" s="11">
        <f>E3*F3</f>
        <v>0</v>
      </c>
    </row>
    <row r="4" spans="1:22" ht="27">
      <c r="A4" s="11">
        <v>2</v>
      </c>
      <c r="B4" s="11" t="s">
        <v>30</v>
      </c>
      <c r="C4" s="11" t="s">
        <v>103</v>
      </c>
      <c r="D4" s="11"/>
      <c r="E4" s="11">
        <v>4</v>
      </c>
      <c r="F4" s="11"/>
      <c r="G4" s="11">
        <f>E4*F4</f>
        <v>0</v>
      </c>
    </row>
    <row r="5" spans="1:22" ht="27">
      <c r="A5" s="11">
        <v>3</v>
      </c>
      <c r="B5" s="11" t="s">
        <v>31</v>
      </c>
      <c r="C5" s="11" t="s">
        <v>105</v>
      </c>
      <c r="D5" s="11"/>
      <c r="E5" s="11">
        <v>1</v>
      </c>
      <c r="F5" s="11"/>
      <c r="G5" s="11">
        <f t="shared" ref="G5:G20" si="0">E5*F5</f>
        <v>0</v>
      </c>
    </row>
    <row r="6" spans="1:22" ht="27">
      <c r="A6" s="11">
        <v>4</v>
      </c>
      <c r="B6" s="11" t="s">
        <v>32</v>
      </c>
      <c r="C6" s="11" t="s">
        <v>106</v>
      </c>
      <c r="D6" s="11"/>
      <c r="E6" s="11">
        <v>1</v>
      </c>
      <c r="F6" s="11"/>
      <c r="G6" s="11">
        <f t="shared" si="0"/>
        <v>0</v>
      </c>
    </row>
    <row r="7" spans="1:22" ht="27">
      <c r="A7" s="11">
        <v>5</v>
      </c>
      <c r="B7" s="11" t="s">
        <v>33</v>
      </c>
      <c r="C7" s="11" t="s">
        <v>107</v>
      </c>
      <c r="D7" s="11"/>
      <c r="E7" s="11">
        <v>1</v>
      </c>
      <c r="F7" s="11"/>
      <c r="G7" s="11">
        <f t="shared" si="0"/>
        <v>0</v>
      </c>
    </row>
    <row r="8" spans="1:22" ht="27">
      <c r="A8" s="11">
        <v>7</v>
      </c>
      <c r="B8" s="12" t="s">
        <v>34</v>
      </c>
      <c r="C8" s="12" t="s">
        <v>108</v>
      </c>
      <c r="D8" s="12"/>
      <c r="E8" s="11">
        <v>2</v>
      </c>
      <c r="F8" s="11"/>
      <c r="G8" s="11">
        <f t="shared" si="0"/>
        <v>0</v>
      </c>
    </row>
    <row r="9" spans="1:22" ht="27">
      <c r="A9" s="11">
        <v>8</v>
      </c>
      <c r="B9" s="12" t="s">
        <v>35</v>
      </c>
      <c r="C9" s="12" t="s">
        <v>109</v>
      </c>
      <c r="D9" s="12"/>
      <c r="E9" s="11">
        <v>2</v>
      </c>
      <c r="F9" s="11"/>
      <c r="G9" s="11">
        <f t="shared" si="0"/>
        <v>0</v>
      </c>
    </row>
    <row r="10" spans="1:22" ht="27">
      <c r="A10" s="11">
        <v>9</v>
      </c>
      <c r="B10" s="12" t="s">
        <v>36</v>
      </c>
      <c r="C10" s="12" t="s">
        <v>110</v>
      </c>
      <c r="D10" s="12"/>
      <c r="E10" s="11">
        <v>1</v>
      </c>
      <c r="F10" s="11"/>
      <c r="G10" s="11">
        <f t="shared" si="0"/>
        <v>0</v>
      </c>
    </row>
    <row r="11" spans="1:22" ht="27">
      <c r="A11" s="11">
        <v>10</v>
      </c>
      <c r="B11" s="12" t="s">
        <v>37</v>
      </c>
      <c r="C11" s="12" t="s">
        <v>111</v>
      </c>
      <c r="D11" s="12"/>
      <c r="E11" s="11">
        <v>2</v>
      </c>
      <c r="F11" s="11"/>
      <c r="G11" s="11">
        <f t="shared" si="0"/>
        <v>0</v>
      </c>
    </row>
    <row r="12" spans="1:22" ht="27">
      <c r="A12" s="11">
        <v>11</v>
      </c>
      <c r="B12" s="12" t="s">
        <v>38</v>
      </c>
      <c r="C12" s="12" t="s">
        <v>112</v>
      </c>
      <c r="D12" s="12"/>
      <c r="E12" s="11">
        <v>2</v>
      </c>
      <c r="F12" s="11"/>
      <c r="G12" s="11">
        <f t="shared" si="0"/>
        <v>0</v>
      </c>
    </row>
    <row r="13" spans="1:22" ht="27">
      <c r="A13" s="11">
        <v>12</v>
      </c>
      <c r="B13" s="12" t="s">
        <v>39</v>
      </c>
      <c r="C13" s="12" t="s">
        <v>113</v>
      </c>
      <c r="D13" s="12"/>
      <c r="E13" s="11">
        <v>1</v>
      </c>
      <c r="F13" s="11"/>
      <c r="G13" s="11">
        <f t="shared" si="0"/>
        <v>0</v>
      </c>
    </row>
    <row r="14" spans="1:22" ht="27">
      <c r="A14" s="11">
        <v>13</v>
      </c>
      <c r="B14" s="11" t="s">
        <v>40</v>
      </c>
      <c r="C14" s="11" t="s">
        <v>114</v>
      </c>
      <c r="D14" s="11"/>
      <c r="E14" s="11">
        <v>7</v>
      </c>
      <c r="F14" s="11"/>
      <c r="G14" s="11">
        <f t="shared" si="0"/>
        <v>0</v>
      </c>
    </row>
    <row r="15" spans="1:22" ht="27">
      <c r="A15" s="11">
        <v>14</v>
      </c>
      <c r="B15" s="11" t="s">
        <v>41</v>
      </c>
      <c r="C15" s="11" t="s">
        <v>115</v>
      </c>
      <c r="D15" s="11"/>
      <c r="E15" s="11">
        <v>1</v>
      </c>
      <c r="F15" s="11"/>
      <c r="G15" s="11">
        <f t="shared" si="0"/>
        <v>0</v>
      </c>
    </row>
    <row r="16" spans="1:22" ht="27">
      <c r="A16" s="11">
        <v>15</v>
      </c>
      <c r="B16" s="11" t="s">
        <v>43</v>
      </c>
      <c r="C16" s="11" t="s">
        <v>116</v>
      </c>
      <c r="D16" s="11"/>
      <c r="E16" s="11">
        <v>3</v>
      </c>
      <c r="F16" s="11"/>
      <c r="G16" s="11">
        <f t="shared" si="0"/>
        <v>0</v>
      </c>
    </row>
    <row r="17" spans="1:7" ht="27">
      <c r="A17" s="11">
        <v>16</v>
      </c>
      <c r="B17" s="11" t="s">
        <v>42</v>
      </c>
      <c r="C17" s="11" t="s">
        <v>117</v>
      </c>
      <c r="D17" s="11"/>
      <c r="E17" s="11">
        <v>7</v>
      </c>
      <c r="F17" s="11"/>
      <c r="G17" s="11">
        <f t="shared" si="0"/>
        <v>0</v>
      </c>
    </row>
    <row r="18" spans="1:7" ht="40">
      <c r="A18" s="11">
        <v>17</v>
      </c>
      <c r="B18" s="11" t="s">
        <v>43</v>
      </c>
      <c r="C18" s="11" t="s">
        <v>118</v>
      </c>
      <c r="D18" s="11"/>
      <c r="E18" s="11">
        <v>3</v>
      </c>
      <c r="F18" s="11"/>
      <c r="G18" s="11">
        <f t="shared" si="0"/>
        <v>0</v>
      </c>
    </row>
    <row r="19" spans="1:7" ht="27">
      <c r="A19" s="11">
        <v>18</v>
      </c>
      <c r="B19" s="11" t="s">
        <v>44</v>
      </c>
      <c r="C19" s="11" t="s">
        <v>119</v>
      </c>
      <c r="D19" s="11"/>
      <c r="E19" s="11">
        <v>1</v>
      </c>
      <c r="F19" s="11"/>
      <c r="G19" s="11">
        <f t="shared" si="0"/>
        <v>0</v>
      </c>
    </row>
    <row r="20" spans="1:7" ht="27">
      <c r="A20" s="11">
        <v>19</v>
      </c>
      <c r="B20" s="11" t="s">
        <v>45</v>
      </c>
      <c r="C20" s="11" t="s">
        <v>120</v>
      </c>
      <c r="D20" s="11"/>
      <c r="E20" s="11">
        <v>1</v>
      </c>
      <c r="F20" s="11"/>
      <c r="G20" s="11">
        <f t="shared" si="0"/>
        <v>0</v>
      </c>
    </row>
    <row r="21" spans="1:7">
      <c r="A21" s="11">
        <v>20</v>
      </c>
      <c r="B21" s="11" t="s">
        <v>9</v>
      </c>
      <c r="C21" s="11" t="s">
        <v>121</v>
      </c>
      <c r="D21" s="11"/>
      <c r="E21" s="11">
        <v>75</v>
      </c>
      <c r="F21" s="11"/>
      <c r="G21" s="11">
        <f>F21*E21</f>
        <v>0</v>
      </c>
    </row>
    <row r="22" spans="1:7">
      <c r="A22" s="11">
        <v>21</v>
      </c>
      <c r="B22" s="11" t="s">
        <v>10</v>
      </c>
      <c r="C22" s="11" t="s">
        <v>122</v>
      </c>
      <c r="D22" s="11"/>
      <c r="E22" s="11">
        <v>1</v>
      </c>
      <c r="F22" s="11"/>
      <c r="G22" s="11">
        <f t="shared" ref="G22:G32" si="1">E22*F22</f>
        <v>0</v>
      </c>
    </row>
    <row r="23" spans="1:7" ht="27">
      <c r="A23" s="11">
        <v>22</v>
      </c>
      <c r="B23" s="12" t="s">
        <v>47</v>
      </c>
      <c r="C23" s="12" t="s">
        <v>123</v>
      </c>
      <c r="D23" s="12"/>
      <c r="E23" s="11">
        <v>2</v>
      </c>
      <c r="F23" s="11"/>
      <c r="G23" s="11">
        <f t="shared" si="1"/>
        <v>0</v>
      </c>
    </row>
    <row r="24" spans="1:7" ht="27">
      <c r="A24" s="11">
        <v>23</v>
      </c>
      <c r="B24" s="12" t="s">
        <v>47</v>
      </c>
      <c r="C24" s="12" t="s">
        <v>124</v>
      </c>
      <c r="D24" s="12"/>
      <c r="E24" s="11">
        <v>2</v>
      </c>
      <c r="F24" s="11"/>
      <c r="G24" s="11">
        <f t="shared" si="1"/>
        <v>0</v>
      </c>
    </row>
    <row r="25" spans="1:7" ht="40">
      <c r="A25" s="11">
        <v>24</v>
      </c>
      <c r="B25" s="11" t="s">
        <v>43</v>
      </c>
      <c r="C25" s="11" t="s">
        <v>125</v>
      </c>
      <c r="D25" s="11"/>
      <c r="E25" s="12">
        <v>2</v>
      </c>
      <c r="F25" s="12"/>
      <c r="G25" s="11">
        <f t="shared" si="1"/>
        <v>0</v>
      </c>
    </row>
    <row r="26" spans="1:7" ht="27">
      <c r="A26" s="11">
        <v>25</v>
      </c>
      <c r="B26" s="11" t="s">
        <v>43</v>
      </c>
      <c r="C26" s="11" t="s">
        <v>126</v>
      </c>
      <c r="D26" s="11"/>
      <c r="E26" s="12">
        <v>2</v>
      </c>
      <c r="F26" s="11"/>
      <c r="G26" s="11">
        <f t="shared" si="1"/>
        <v>0</v>
      </c>
    </row>
    <row r="27" spans="1:7" ht="27">
      <c r="A27" s="11">
        <v>26</v>
      </c>
      <c r="B27" s="11" t="s">
        <v>43</v>
      </c>
      <c r="C27" s="11" t="s">
        <v>127</v>
      </c>
      <c r="D27" s="11"/>
      <c r="E27" s="12">
        <v>2</v>
      </c>
      <c r="F27" s="11"/>
      <c r="G27" s="11">
        <f t="shared" si="1"/>
        <v>0</v>
      </c>
    </row>
    <row r="28" spans="1:7" ht="27">
      <c r="A28" s="11">
        <v>27</v>
      </c>
      <c r="B28" s="11" t="s">
        <v>43</v>
      </c>
      <c r="C28" s="11" t="s">
        <v>128</v>
      </c>
      <c r="D28" s="11"/>
      <c r="E28" s="12">
        <v>2</v>
      </c>
      <c r="F28" s="11"/>
      <c r="G28" s="11">
        <f t="shared" si="1"/>
        <v>0</v>
      </c>
    </row>
    <row r="29" spans="1:7">
      <c r="A29" s="11">
        <v>28</v>
      </c>
      <c r="B29" s="11" t="s">
        <v>46</v>
      </c>
      <c r="C29" s="11" t="s">
        <v>129</v>
      </c>
      <c r="D29" s="11"/>
      <c r="E29" s="12">
        <v>2</v>
      </c>
      <c r="F29" s="11"/>
      <c r="G29" s="11">
        <f t="shared" si="1"/>
        <v>0</v>
      </c>
    </row>
    <row r="30" spans="1:7">
      <c r="A30" s="11">
        <v>29</v>
      </c>
      <c r="B30" s="11" t="s">
        <v>46</v>
      </c>
      <c r="C30" s="11" t="s">
        <v>130</v>
      </c>
      <c r="D30" s="11"/>
      <c r="E30" s="12">
        <v>8</v>
      </c>
      <c r="F30" s="11"/>
      <c r="G30" s="11">
        <f t="shared" si="1"/>
        <v>0</v>
      </c>
    </row>
    <row r="31" spans="1:7">
      <c r="A31" s="11">
        <v>30</v>
      </c>
      <c r="B31" s="11" t="s">
        <v>46</v>
      </c>
      <c r="C31" s="11" t="s">
        <v>131</v>
      </c>
      <c r="D31" s="11"/>
      <c r="E31" s="12">
        <v>2</v>
      </c>
      <c r="F31" s="11"/>
      <c r="G31" s="11">
        <f t="shared" si="1"/>
        <v>0</v>
      </c>
    </row>
    <row r="32" spans="1:7" ht="79">
      <c r="A32" s="11">
        <v>31</v>
      </c>
      <c r="B32" s="11" t="s">
        <v>82</v>
      </c>
      <c r="C32" s="11" t="s">
        <v>81</v>
      </c>
      <c r="D32" s="11"/>
      <c r="E32" s="12">
        <v>1</v>
      </c>
      <c r="F32" s="11"/>
      <c r="G32" s="11">
        <f t="shared" si="1"/>
        <v>0</v>
      </c>
    </row>
    <row r="33" spans="1:7">
      <c r="A33" s="16"/>
      <c r="B33" s="11"/>
      <c r="C33" s="11"/>
      <c r="D33" s="11"/>
      <c r="E33" s="11"/>
      <c r="F33" s="11" t="s">
        <v>8</v>
      </c>
      <c r="G33" s="11">
        <f>SUM(G3:G32)</f>
        <v>0</v>
      </c>
    </row>
    <row r="34" spans="1:7">
      <c r="A34" s="17"/>
    </row>
    <row r="35" spans="1:7">
      <c r="A35" s="17"/>
      <c r="B35" t="s">
        <v>28</v>
      </c>
    </row>
    <row r="36" spans="1:7">
      <c r="B36" t="s">
        <v>27</v>
      </c>
      <c r="C36" t="s">
        <v>68</v>
      </c>
    </row>
    <row r="37" spans="1:7">
      <c r="B37" t="s">
        <v>48</v>
      </c>
      <c r="C37" t="s">
        <v>49</v>
      </c>
    </row>
    <row r="38" spans="1:7">
      <c r="C38" t="s">
        <v>50</v>
      </c>
    </row>
    <row r="39" spans="1:7">
      <c r="C39" t="s">
        <v>51</v>
      </c>
    </row>
    <row r="40" spans="1:7">
      <c r="C40" t="s">
        <v>52</v>
      </c>
    </row>
    <row r="41" spans="1:7">
      <c r="C41" t="s">
        <v>53</v>
      </c>
    </row>
    <row r="42" spans="1:7">
      <c r="C42" t="s">
        <v>54</v>
      </c>
    </row>
  </sheetData>
  <mergeCells count="1">
    <mergeCell ref="A1:G1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4"/>
  <sheetViews>
    <sheetView workbookViewId="0">
      <selection activeCell="A2" sqref="A2:G2"/>
    </sheetView>
  </sheetViews>
  <sheetFormatPr baseColWidth="10" defaultColWidth="18.83203125" defaultRowHeight="14" x14ac:dyDescent="0"/>
  <cols>
    <col min="1" max="1" width="6.5" customWidth="1"/>
    <col min="2" max="2" width="28.1640625" customWidth="1"/>
    <col min="3" max="4" width="49.33203125" customWidth="1"/>
    <col min="5" max="5" width="28.1640625" customWidth="1"/>
    <col min="6" max="6" width="10.83203125" bestFit="1" customWidth="1"/>
    <col min="7" max="7" width="6" bestFit="1" customWidth="1"/>
  </cols>
  <sheetData>
    <row r="1" spans="1:10" ht="55" customHeight="1">
      <c r="A1" s="23" t="s">
        <v>71</v>
      </c>
      <c r="B1" s="24"/>
      <c r="C1" s="24"/>
      <c r="D1" s="24"/>
      <c r="E1" s="24"/>
      <c r="F1" s="24"/>
      <c r="G1" s="25"/>
      <c r="H1" s="8"/>
    </row>
    <row r="2" spans="1:10" ht="39">
      <c r="A2" s="13" t="s">
        <v>67</v>
      </c>
      <c r="B2" s="13" t="s">
        <v>85</v>
      </c>
      <c r="C2" s="13" t="s">
        <v>84</v>
      </c>
      <c r="D2" s="13" t="s">
        <v>83</v>
      </c>
      <c r="E2" s="13" t="s">
        <v>78</v>
      </c>
      <c r="F2" s="13" t="s">
        <v>77</v>
      </c>
      <c r="G2" s="13" t="s">
        <v>8</v>
      </c>
      <c r="H2" s="8"/>
    </row>
    <row r="3" spans="1:10" ht="27">
      <c r="A3" s="5">
        <v>1</v>
      </c>
      <c r="B3" s="11" t="s">
        <v>55</v>
      </c>
      <c r="C3" s="11" t="s">
        <v>132</v>
      </c>
      <c r="D3" s="11"/>
      <c r="E3" s="5">
        <v>1</v>
      </c>
      <c r="F3" s="5"/>
      <c r="G3" s="5">
        <f>F3*E3</f>
        <v>0</v>
      </c>
      <c r="H3" s="8"/>
    </row>
    <row r="4" spans="1:10" ht="27">
      <c r="A4" s="5">
        <v>2</v>
      </c>
      <c r="B4" s="11" t="s">
        <v>55</v>
      </c>
      <c r="C4" s="11" t="s">
        <v>134</v>
      </c>
      <c r="D4" s="11"/>
      <c r="E4" s="5">
        <v>1</v>
      </c>
      <c r="F4" s="5"/>
      <c r="G4" s="5">
        <f>F4*E4</f>
        <v>0</v>
      </c>
      <c r="H4" s="8"/>
    </row>
    <row r="5" spans="1:10">
      <c r="A5" s="5">
        <v>3</v>
      </c>
      <c r="B5" s="11"/>
      <c r="C5" s="11"/>
      <c r="D5" s="11"/>
      <c r="E5" s="5"/>
      <c r="F5" s="5"/>
      <c r="G5" s="5"/>
      <c r="H5" s="8"/>
    </row>
    <row r="6" spans="1:10" ht="27">
      <c r="A6" s="5">
        <v>4</v>
      </c>
      <c r="B6" s="11" t="s">
        <v>56</v>
      </c>
      <c r="C6" s="11" t="s">
        <v>133</v>
      </c>
      <c r="D6" s="11"/>
      <c r="E6" s="5">
        <v>2</v>
      </c>
      <c r="F6" s="5"/>
      <c r="G6" s="5">
        <f>F6*E6</f>
        <v>0</v>
      </c>
      <c r="H6" s="8"/>
    </row>
    <row r="7" spans="1:10" ht="27">
      <c r="A7" s="5">
        <v>5</v>
      </c>
      <c r="B7" s="11" t="s">
        <v>57</v>
      </c>
      <c r="C7" s="11" t="s">
        <v>135</v>
      </c>
      <c r="D7" s="11"/>
      <c r="E7" s="5">
        <v>2</v>
      </c>
      <c r="F7" s="5"/>
      <c r="G7" s="5">
        <f>F7*E7</f>
        <v>0</v>
      </c>
      <c r="H7" s="8"/>
    </row>
    <row r="8" spans="1:10" ht="27">
      <c r="A8" s="5">
        <v>6</v>
      </c>
      <c r="B8" s="11" t="s">
        <v>58</v>
      </c>
      <c r="C8" s="11" t="s">
        <v>136</v>
      </c>
      <c r="D8" s="11"/>
      <c r="E8" s="5">
        <v>2</v>
      </c>
      <c r="F8" s="5"/>
      <c r="G8" s="5">
        <f>F8*E8</f>
        <v>0</v>
      </c>
      <c r="H8" s="8"/>
    </row>
    <row r="9" spans="1:10" ht="27">
      <c r="A9" s="5">
        <v>7</v>
      </c>
      <c r="B9" s="11" t="s">
        <v>58</v>
      </c>
      <c r="C9" s="11" t="s">
        <v>137</v>
      </c>
      <c r="D9" s="11"/>
      <c r="E9" s="5">
        <v>2</v>
      </c>
      <c r="F9" s="5"/>
      <c r="G9" s="5">
        <f>F9*E9</f>
        <v>0</v>
      </c>
      <c r="H9" s="8"/>
    </row>
    <row r="10" spans="1:10">
      <c r="A10" s="5">
        <v>8</v>
      </c>
      <c r="B10" s="11" t="s">
        <v>59</v>
      </c>
      <c r="C10" s="11" t="s">
        <v>60</v>
      </c>
      <c r="D10" s="11"/>
      <c r="E10" s="5">
        <v>3</v>
      </c>
      <c r="F10" s="5"/>
      <c r="G10" s="5">
        <f>F10*E10</f>
        <v>0</v>
      </c>
      <c r="H10" s="8"/>
    </row>
    <row r="11" spans="1:10">
      <c r="A11" s="4"/>
      <c r="B11" s="4"/>
      <c r="C11" s="4"/>
      <c r="D11" s="4"/>
      <c r="E11" s="4"/>
      <c r="F11" s="4" t="s">
        <v>8</v>
      </c>
      <c r="G11" s="4">
        <f>SUM(G3:G10)</f>
        <v>0</v>
      </c>
    </row>
    <row r="12" spans="1:10">
      <c r="J12" s="1"/>
    </row>
    <row r="13" spans="1:10">
      <c r="B13" t="s">
        <v>28</v>
      </c>
      <c r="C13" t="s">
        <v>61</v>
      </c>
    </row>
    <row r="14" spans="1:10">
      <c r="C14" t="s">
        <v>62</v>
      </c>
    </row>
  </sheetData>
  <mergeCells count="1">
    <mergeCell ref="A1:G1"/>
  </mergeCells>
  <pageMargins left="0.7" right="0.7" top="0.75" bottom="0.75" header="0.3" footer="0.3"/>
  <pageSetup paperSize="9" scale="5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2" sqref="A2:F2"/>
    </sheetView>
  </sheetViews>
  <sheetFormatPr baseColWidth="10" defaultColWidth="8.83203125" defaultRowHeight="14" x14ac:dyDescent="0"/>
  <cols>
    <col min="2" max="2" width="19.6640625" customWidth="1"/>
    <col min="3" max="3" width="38.5" customWidth="1"/>
    <col min="4" max="4" width="35.5" customWidth="1"/>
    <col min="5" max="5" width="13" customWidth="1"/>
  </cols>
  <sheetData>
    <row r="1" spans="1:7" ht="72" customHeight="1">
      <c r="A1" s="21" t="s">
        <v>72</v>
      </c>
      <c r="B1" s="22"/>
      <c r="C1" s="22"/>
      <c r="D1" s="22"/>
      <c r="E1" s="22"/>
      <c r="F1" s="22"/>
      <c r="G1" s="22"/>
    </row>
    <row r="2" spans="1:7" ht="65">
      <c r="A2" s="13" t="s">
        <v>67</v>
      </c>
      <c r="B2" s="13" t="s">
        <v>85</v>
      </c>
      <c r="C2" s="13" t="s">
        <v>84</v>
      </c>
      <c r="D2" s="13" t="s">
        <v>83</v>
      </c>
      <c r="E2" s="13" t="s">
        <v>78</v>
      </c>
      <c r="F2" s="13" t="s">
        <v>77</v>
      </c>
      <c r="G2" s="13" t="s">
        <v>8</v>
      </c>
    </row>
    <row r="3" spans="1:7">
      <c r="A3" s="5">
        <v>2</v>
      </c>
      <c r="B3" s="11" t="s">
        <v>73</v>
      </c>
      <c r="C3" s="11" t="s">
        <v>138</v>
      </c>
      <c r="D3" s="11"/>
      <c r="E3" s="5">
        <v>1</v>
      </c>
      <c r="F3" s="5"/>
      <c r="G3" s="5">
        <f>E3*F3</f>
        <v>0</v>
      </c>
    </row>
    <row r="4" spans="1:7">
      <c r="A4" s="5">
        <v>3</v>
      </c>
      <c r="B4" s="11" t="s">
        <v>74</v>
      </c>
      <c r="C4" s="11" t="s">
        <v>139</v>
      </c>
      <c r="D4" s="11"/>
      <c r="E4" s="5">
        <v>1</v>
      </c>
      <c r="F4" s="5"/>
      <c r="G4" s="5">
        <f>E4*F4</f>
        <v>0</v>
      </c>
    </row>
    <row r="5" spans="1:7">
      <c r="A5" s="5"/>
      <c r="B5" s="5"/>
      <c r="C5" s="5"/>
      <c r="D5" s="5"/>
      <c r="E5" s="5"/>
      <c r="F5" s="5" t="s">
        <v>8</v>
      </c>
      <c r="G5" s="5">
        <f>SUM(G2:G4)</f>
        <v>0</v>
      </c>
    </row>
    <row r="7" spans="1:7">
      <c r="B7" t="s">
        <v>28</v>
      </c>
      <c r="C7" t="s">
        <v>25</v>
      </c>
    </row>
    <row r="8" spans="1:7">
      <c r="C8" t="s">
        <v>26</v>
      </c>
    </row>
  </sheetData>
  <mergeCells count="1">
    <mergeCell ref="A1:G1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3"/>
  <sheetViews>
    <sheetView workbookViewId="0">
      <selection activeCell="D3" sqref="D3"/>
    </sheetView>
  </sheetViews>
  <sheetFormatPr baseColWidth="10" defaultColWidth="8.83203125" defaultRowHeight="14" x14ac:dyDescent="0"/>
  <cols>
    <col min="1" max="1" width="6.83203125" customWidth="1"/>
    <col min="2" max="2" width="18.6640625" customWidth="1"/>
    <col min="3" max="3" width="51.1640625" customWidth="1"/>
    <col min="4" max="4" width="33.83203125" customWidth="1"/>
    <col min="5" max="5" width="20.5" customWidth="1"/>
    <col min="6" max="6" width="15.1640625" customWidth="1"/>
    <col min="7" max="7" width="10.1640625" customWidth="1"/>
  </cols>
  <sheetData>
    <row r="1" spans="1:7" ht="38" customHeight="1">
      <c r="A1" s="21" t="s">
        <v>75</v>
      </c>
      <c r="B1" s="22"/>
      <c r="C1" s="22"/>
      <c r="D1" s="22"/>
      <c r="E1" s="22"/>
      <c r="F1" s="22"/>
      <c r="G1" s="22"/>
    </row>
    <row r="2" spans="1:7" ht="54" customHeight="1">
      <c r="A2" s="13" t="s">
        <v>67</v>
      </c>
      <c r="B2" s="13" t="s">
        <v>85</v>
      </c>
      <c r="C2" s="13" t="s">
        <v>84</v>
      </c>
      <c r="D2" s="13" t="s">
        <v>83</v>
      </c>
      <c r="E2" s="13" t="s">
        <v>78</v>
      </c>
      <c r="F2" s="13" t="s">
        <v>77</v>
      </c>
      <c r="G2" s="30" t="s">
        <v>8</v>
      </c>
    </row>
    <row r="3" spans="1:7" ht="27">
      <c r="A3" s="18">
        <v>1</v>
      </c>
      <c r="B3" s="11" t="s">
        <v>156</v>
      </c>
      <c r="C3" s="11" t="s">
        <v>140</v>
      </c>
      <c r="D3" s="5"/>
      <c r="E3" s="5">
        <v>10</v>
      </c>
      <c r="F3" s="5"/>
      <c r="G3" s="5">
        <f>E3*F3</f>
        <v>0</v>
      </c>
    </row>
    <row r="4" spans="1:7" ht="40">
      <c r="A4" s="18">
        <v>2</v>
      </c>
      <c r="B4" s="11" t="s">
        <v>156</v>
      </c>
      <c r="C4" s="11" t="s">
        <v>141</v>
      </c>
      <c r="D4" s="5"/>
      <c r="E4" s="5">
        <v>10</v>
      </c>
      <c r="F4" s="5"/>
      <c r="G4" s="5">
        <f t="shared" ref="G4:G10" si="0">E4*F4</f>
        <v>0</v>
      </c>
    </row>
    <row r="5" spans="1:7" ht="40">
      <c r="A5" s="18">
        <v>3</v>
      </c>
      <c r="B5" s="11" t="s">
        <v>156</v>
      </c>
      <c r="C5" s="11" t="s">
        <v>142</v>
      </c>
      <c r="D5" s="5"/>
      <c r="E5" s="5">
        <v>6</v>
      </c>
      <c r="F5" s="5"/>
      <c r="G5" s="5">
        <f t="shared" si="0"/>
        <v>0</v>
      </c>
    </row>
    <row r="6" spans="1:7" ht="39">
      <c r="A6" s="18">
        <v>4</v>
      </c>
      <c r="B6" s="11" t="s">
        <v>156</v>
      </c>
      <c r="C6" s="19" t="s">
        <v>150</v>
      </c>
      <c r="D6" s="5"/>
      <c r="E6" s="5">
        <v>5</v>
      </c>
      <c r="F6" s="5"/>
      <c r="G6" s="5">
        <f t="shared" si="0"/>
        <v>0</v>
      </c>
    </row>
    <row r="7" spans="1:7" ht="39">
      <c r="A7" s="18">
        <v>5</v>
      </c>
      <c r="B7" s="11" t="s">
        <v>156</v>
      </c>
      <c r="C7" s="19" t="s">
        <v>151</v>
      </c>
      <c r="D7" s="5"/>
      <c r="E7" s="5">
        <v>4</v>
      </c>
      <c r="F7" s="5"/>
      <c r="G7" s="5">
        <f t="shared" si="0"/>
        <v>0</v>
      </c>
    </row>
    <row r="8" spans="1:7" ht="39">
      <c r="A8" s="18">
        <v>6</v>
      </c>
      <c r="B8" s="11" t="s">
        <v>156</v>
      </c>
      <c r="C8" s="19" t="s">
        <v>152</v>
      </c>
      <c r="D8" s="5"/>
      <c r="E8" s="5">
        <v>6</v>
      </c>
      <c r="F8" s="5"/>
      <c r="G8" s="5">
        <f t="shared" si="0"/>
        <v>0</v>
      </c>
    </row>
    <row r="9" spans="1:7" ht="39">
      <c r="A9" s="18">
        <v>7</v>
      </c>
      <c r="B9" s="11" t="s">
        <v>156</v>
      </c>
      <c r="C9" s="19" t="s">
        <v>153</v>
      </c>
      <c r="D9" s="5"/>
      <c r="E9" s="5">
        <v>4</v>
      </c>
      <c r="F9" s="5"/>
      <c r="G9" s="5">
        <f t="shared" si="0"/>
        <v>0</v>
      </c>
    </row>
    <row r="10" spans="1:7" ht="39">
      <c r="A10" s="18">
        <v>8</v>
      </c>
      <c r="B10" s="11" t="s">
        <v>156</v>
      </c>
      <c r="C10" s="19" t="s">
        <v>154</v>
      </c>
      <c r="D10" s="5"/>
      <c r="E10" s="5">
        <v>4</v>
      </c>
      <c r="F10" s="5"/>
      <c r="G10" s="5">
        <f t="shared" si="0"/>
        <v>0</v>
      </c>
    </row>
    <row r="11" spans="1:7" ht="40">
      <c r="A11" s="18">
        <v>9</v>
      </c>
      <c r="B11" s="11" t="s">
        <v>156</v>
      </c>
      <c r="C11" s="11" t="s">
        <v>143</v>
      </c>
      <c r="D11" s="5"/>
      <c r="E11" s="5">
        <v>10</v>
      </c>
      <c r="F11" s="5"/>
      <c r="G11" s="5">
        <f>E11*F11</f>
        <v>0</v>
      </c>
    </row>
    <row r="12" spans="1:7" ht="40">
      <c r="A12" s="18">
        <v>10</v>
      </c>
      <c r="B12" s="11" t="s">
        <v>156</v>
      </c>
      <c r="C12" s="11" t="s">
        <v>144</v>
      </c>
      <c r="D12" s="5"/>
      <c r="E12" s="5">
        <v>4</v>
      </c>
      <c r="F12" s="5"/>
      <c r="G12" s="5">
        <f t="shared" ref="G12:G15" si="1">E12*F12</f>
        <v>0</v>
      </c>
    </row>
    <row r="13" spans="1:7" ht="27">
      <c r="A13" s="18">
        <v>11</v>
      </c>
      <c r="B13" s="11" t="s">
        <v>156</v>
      </c>
      <c r="C13" s="11" t="s">
        <v>145</v>
      </c>
      <c r="D13" s="5"/>
      <c r="E13" s="5">
        <v>4</v>
      </c>
      <c r="F13" s="5"/>
      <c r="G13" s="5">
        <f t="shared" si="1"/>
        <v>0</v>
      </c>
    </row>
    <row r="14" spans="1:7" ht="27">
      <c r="A14" s="18">
        <v>12</v>
      </c>
      <c r="B14" s="11" t="s">
        <v>156</v>
      </c>
      <c r="C14" s="11" t="s">
        <v>146</v>
      </c>
      <c r="D14" s="5"/>
      <c r="E14" s="5">
        <v>4</v>
      </c>
      <c r="F14" s="5"/>
      <c r="G14" s="5">
        <f t="shared" si="1"/>
        <v>0</v>
      </c>
    </row>
    <row r="15" spans="1:7" ht="27">
      <c r="A15" s="18">
        <v>13</v>
      </c>
      <c r="B15" s="11" t="s">
        <v>156</v>
      </c>
      <c r="C15" s="11" t="s">
        <v>147</v>
      </c>
      <c r="D15" s="5"/>
      <c r="E15" s="5">
        <v>6</v>
      </c>
      <c r="F15" s="5"/>
      <c r="G15" s="5">
        <f t="shared" si="1"/>
        <v>0</v>
      </c>
    </row>
    <row r="16" spans="1:7">
      <c r="A16" s="18">
        <v>14</v>
      </c>
      <c r="B16" s="11" t="s">
        <v>156</v>
      </c>
      <c r="C16" s="11" t="s">
        <v>148</v>
      </c>
      <c r="D16" s="5"/>
      <c r="E16" s="5">
        <v>1</v>
      </c>
      <c r="F16" s="5"/>
      <c r="G16" s="5">
        <f>E16*F16</f>
        <v>0</v>
      </c>
    </row>
    <row r="17" spans="1:7" ht="27">
      <c r="A17" s="18">
        <v>15</v>
      </c>
      <c r="B17" s="11" t="s">
        <v>156</v>
      </c>
      <c r="C17" s="11" t="s">
        <v>149</v>
      </c>
      <c r="D17" s="5"/>
      <c r="E17" s="5">
        <v>2</v>
      </c>
      <c r="F17" s="5"/>
      <c r="G17" s="5">
        <f t="shared" ref="G17" si="2">E17*F17</f>
        <v>0</v>
      </c>
    </row>
    <row r="18" spans="1:7">
      <c r="A18" s="18"/>
      <c r="B18" s="18"/>
      <c r="C18" s="18"/>
      <c r="D18" s="18"/>
      <c r="E18" s="18" t="s">
        <v>76</v>
      </c>
      <c r="F18" s="18"/>
      <c r="G18" s="18">
        <f>SUM(G3:G17)</f>
        <v>0</v>
      </c>
    </row>
    <row r="19" spans="1:7">
      <c r="A19" s="8"/>
      <c r="B19" s="8" t="s">
        <v>28</v>
      </c>
      <c r="C19" s="8" t="s">
        <v>63</v>
      </c>
      <c r="D19" s="8"/>
      <c r="E19" s="20"/>
      <c r="F19" s="20"/>
      <c r="G19" s="20"/>
    </row>
    <row r="20" spans="1:7">
      <c r="A20" s="8"/>
      <c r="B20" s="8"/>
      <c r="C20" s="8" t="s">
        <v>64</v>
      </c>
      <c r="D20" s="8"/>
      <c r="E20" s="8"/>
      <c r="F20" s="8"/>
      <c r="G20" s="8"/>
    </row>
    <row r="23" spans="1:7">
      <c r="A23" s="2"/>
      <c r="B23" s="2"/>
      <c r="C23" s="2"/>
      <c r="D23" s="2"/>
      <c r="E23" s="2"/>
      <c r="F23" s="3"/>
      <c r="G23" s="2"/>
    </row>
  </sheetData>
  <mergeCells count="1">
    <mergeCell ref="A1:G1"/>
  </mergeCells>
  <pageMargins left="0.7" right="0.7" top="0.75" bottom="0.75" header="0.3" footer="0.3"/>
  <pageSetup paperSize="9" scale="7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A2" sqref="A2:G2"/>
    </sheetView>
  </sheetViews>
  <sheetFormatPr baseColWidth="10" defaultColWidth="8.83203125" defaultRowHeight="14" x14ac:dyDescent="0"/>
  <cols>
    <col min="1" max="1" width="6.83203125" customWidth="1"/>
    <col min="2" max="2" width="14.33203125" bestFit="1" customWidth="1"/>
    <col min="3" max="3" width="44.33203125" customWidth="1"/>
    <col min="4" max="4" width="43.83203125" customWidth="1"/>
    <col min="5" max="5" width="23" customWidth="1"/>
  </cols>
  <sheetData>
    <row r="1" spans="1:7" ht="67" customHeight="1">
      <c r="A1" s="21" t="s">
        <v>79</v>
      </c>
      <c r="B1" s="22"/>
      <c r="C1" s="22"/>
      <c r="D1" s="22"/>
      <c r="E1" s="22"/>
      <c r="F1" s="22"/>
      <c r="G1" s="22"/>
    </row>
    <row r="2" spans="1:7" ht="65">
      <c r="A2" s="13" t="s">
        <v>67</v>
      </c>
      <c r="B2" s="13" t="s">
        <v>85</v>
      </c>
      <c r="C2" s="13" t="s">
        <v>84</v>
      </c>
      <c r="D2" s="13" t="s">
        <v>83</v>
      </c>
      <c r="E2" s="13" t="s">
        <v>78</v>
      </c>
      <c r="F2" s="13" t="s">
        <v>77</v>
      </c>
      <c r="G2" s="30" t="s">
        <v>8</v>
      </c>
    </row>
    <row r="3" spans="1:7" ht="27">
      <c r="A3" s="5">
        <v>1</v>
      </c>
      <c r="B3" s="5" t="s">
        <v>80</v>
      </c>
      <c r="C3" s="11" t="s">
        <v>155</v>
      </c>
      <c r="D3" s="5"/>
      <c r="E3" s="5">
        <v>50</v>
      </c>
      <c r="F3" s="5"/>
      <c r="G3" s="5">
        <f>E3*F3</f>
        <v>0</v>
      </c>
    </row>
    <row r="4" spans="1:7">
      <c r="A4" s="8"/>
      <c r="B4" s="8"/>
      <c r="C4" s="8"/>
      <c r="D4" s="8"/>
      <c r="E4" s="29" t="s">
        <v>8</v>
      </c>
      <c r="F4" s="5"/>
      <c r="G4" s="5">
        <f>SUM(G3)</f>
        <v>0</v>
      </c>
    </row>
    <row r="5" spans="1:7">
      <c r="A5" s="8"/>
      <c r="B5" s="8" t="s">
        <v>28</v>
      </c>
      <c r="C5" s="8" t="s">
        <v>65</v>
      </c>
      <c r="D5" s="8"/>
      <c r="E5" s="8"/>
      <c r="F5" s="8"/>
      <c r="G5" s="8"/>
    </row>
    <row r="6" spans="1:7">
      <c r="A6" s="8"/>
      <c r="B6" s="8"/>
      <c r="C6" s="8" t="s">
        <v>66</v>
      </c>
      <c r="D6" s="8"/>
      <c r="E6" s="8"/>
      <c r="F6" s="8"/>
      <c r="G6" s="8"/>
    </row>
  </sheetData>
  <mergeCells count="1">
    <mergeCell ref="A1:G1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Ķimikalijas</vt:lpstr>
      <vt:lpstr>OptiskieMateriali</vt:lpstr>
      <vt:lpstr>LaboratorijasTrauki</vt:lpstr>
      <vt:lpstr>Kimikalijas2</vt:lpstr>
      <vt:lpstr>ElektriskieMateriali</vt:lpstr>
      <vt:lpstr>Pamatnes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aivars.vembris@gmail.com</dc:creator>
  <cp:lastModifiedBy>Ieva Lacenberga Rocena</cp:lastModifiedBy>
  <cp:lastPrinted>2017-03-03T08:50:24Z</cp:lastPrinted>
  <dcterms:created xsi:type="dcterms:W3CDTF">2017-02-17T08:10:15Z</dcterms:created>
  <dcterms:modified xsi:type="dcterms:W3CDTF">2017-03-16T06:00:31Z</dcterms:modified>
</cp:coreProperties>
</file>