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lonah\Documents\CFI\CFI iepirkumi 2022\LU CFI 2022 4 bendins\"/>
    </mc:Choice>
  </mc:AlternateContent>
  <bookViews>
    <workbookView xWindow="0" yWindow="0" windowWidth="19200" windowHeight="7450" tabRatio="728" firstSheet="1" activeTab="1"/>
  </bookViews>
  <sheets>
    <sheet name="Prototips un materiāli (ierīce)" sheetId="7" state="hidden" r:id="rId1"/>
    <sheet name="1. daļa " sheetId="8" r:id="rId2"/>
    <sheet name="2. daļa " sheetId="12" r:id="rId3"/>
    <sheet name="3. daļa" sheetId="13" r:id="rId4"/>
    <sheet name="4. daļa" sheetId="15" r:id="rId5"/>
  </sheets>
  <definedNames>
    <definedName name="_xlnm.Print_Area" localSheetId="3">'3. daļa'!$A$1:$G$14</definedName>
    <definedName name="_xlnm.Print_Area" localSheetId="4">'4. daļa'!$A$1:$G$25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8" l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8" i="8"/>
  <c r="G29" i="12" l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8" i="12"/>
  <c r="G10" i="13"/>
  <c r="G9" i="13"/>
  <c r="G8" i="13"/>
  <c r="G11" i="15" l="1"/>
  <c r="G9" i="15"/>
  <c r="G10" i="15"/>
  <c r="G8" i="15"/>
  <c r="G5" i="7" l="1"/>
  <c r="G6" i="7"/>
  <c r="G7" i="7"/>
  <c r="G8" i="7"/>
  <c r="G4" i="7"/>
  <c r="G9" i="7" l="1"/>
  <c r="G11" i="7" s="1"/>
  <c r="G13" i="7" s="1"/>
</calcChain>
</file>

<file path=xl/sharedStrings.xml><?xml version="1.0" encoding="utf-8"?>
<sst xmlns="http://schemas.openxmlformats.org/spreadsheetml/2006/main" count="186" uniqueCount="142">
  <si>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</si>
  <si>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</si>
  <si>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</si>
  <si>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</si>
  <si>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</si>
  <si>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</si>
  <si>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</si>
  <si>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t>Kopā:</t>
  </si>
  <si>
    <t xml:space="preserve">####, LU CFI2021/##/ERAF-#, līdz ##.##.#### </t>
  </si>
  <si>
    <t>Iepirkuma priekšmeta #. daļa - Materiāli un piederumi #</t>
  </si>
  <si>
    <t>Galvenais CPV kods:</t>
  </si>
  <si>
    <t>38000000-5</t>
  </si>
  <si>
    <t>Laboratorijas, optiskās un precīzijas ierīces (izņemot brilles).</t>
  </si>
  <si>
    <t>32562000-0</t>
  </si>
  <si>
    <t>Optiskās šķiedras kabeļi.</t>
  </si>
  <si>
    <t>38623000-8</t>
  </si>
  <si>
    <t>Optiskie filtri.</t>
  </si>
  <si>
    <t>32561000-3</t>
  </si>
  <si>
    <t>Optiskās šķiedras savienojumi.</t>
  </si>
  <si>
    <t>38624000-5</t>
  </si>
  <si>
    <t>Optiskie palīglīdzekļi.</t>
  </si>
  <si>
    <t>Papildus CPV kodi:</t>
  </si>
  <si>
    <t>Zemsprieguma kabeļi.</t>
  </si>
  <si>
    <t xml:space="preserve">31321210-7 </t>
  </si>
  <si>
    <t>Līmes.</t>
  </si>
  <si>
    <t xml:space="preserve">24910000-6 </t>
  </si>
  <si>
    <t>44531510-9</t>
  </si>
  <si>
    <t>Bultskrūves un skrūves.</t>
  </si>
  <si>
    <t>Kopā ar piegādi</t>
  </si>
  <si>
    <t>PVN, %</t>
  </si>
  <si>
    <t>SIA Optek</t>
  </si>
  <si>
    <t xml:space="preserve">31712341-2 </t>
  </si>
  <si>
    <t>Gaismas diodes un piederumi.</t>
  </si>
  <si>
    <t>Optisko šķiedru nazis</t>
  </si>
  <si>
    <t>LU CFI atbildīgais pētnieks: Aleksejs Bendins</t>
  </si>
  <si>
    <t>delivery (Thorlabs)  (1 month)</t>
  </si>
  <si>
    <t>Optical fiber splicer</t>
  </si>
  <si>
    <t xml:space="preserve">Optical fiber cleaver </t>
  </si>
  <si>
    <t>Šķiedras diode</t>
  </si>
  <si>
    <t>Sensors ar šķiedru?</t>
  </si>
  <si>
    <t>Korpuss un montešana</t>
  </si>
  <si>
    <t>Fiksācijas gredzēns optikai</t>
  </si>
  <si>
    <r>
      <t xml:space="preserve">LC/PC Ferrule Polishing Disc
</t>
    </r>
    <r>
      <rPr>
        <i/>
        <sz val="12"/>
        <rFont val="Times New Roman"/>
        <family val="1"/>
      </rPr>
      <t>(Thorlabs: D50-L vai ekvivalents)</t>
    </r>
  </si>
  <si>
    <r>
      <t xml:space="preserve">Height Adjustment Shim with Compatible Mounting Hardware, 5.5 mm (0.22") Thick
</t>
    </r>
    <r>
      <rPr>
        <i/>
        <sz val="12"/>
        <rFont val="Times New Roman"/>
        <family val="1"/>
      </rPr>
      <t>(Thorlabs: AMA093 vai ekvivalents)</t>
    </r>
  </si>
  <si>
    <r>
      <t xml:space="preserve">Ruby DualScribe Fiber Optic Scribe 
</t>
    </r>
    <r>
      <rPr>
        <i/>
        <sz val="12"/>
        <color rgb="FF000000"/>
        <rFont val="Times New Roman"/>
        <family val="1"/>
      </rPr>
      <t>(Thorlabs: S90R vai ekvivalents)</t>
    </r>
  </si>
  <si>
    <r>
      <t xml:space="preserve">SM05 Retaining Ring for Ø1/2" Lens Tubes and Mounts
</t>
    </r>
    <r>
      <rPr>
        <i/>
        <sz val="12"/>
        <rFont val="Times New Roman"/>
        <family val="1"/>
      </rPr>
      <t>(Thorlabs: SM05RR vai ekvivalents)</t>
    </r>
  </si>
  <si>
    <r>
      <t xml:space="preserve">25 mm Wide Table Mounting platform, 75 mm Optical Height, Metric
</t>
    </r>
    <r>
      <rPr>
        <i/>
        <sz val="12"/>
        <rFont val="Times New Roman"/>
        <family val="1"/>
      </rPr>
      <t xml:space="preserve">(Thorlabs: AMA025/M vai ekvivalents) </t>
    </r>
  </si>
  <si>
    <r>
      <t xml:space="preserve">Spanner Wrench for SM1-Threaded Retaining Rings, Graduated Scale with 0.02" (0.5 mm) Increments, Length = 3.88"  
</t>
    </r>
    <r>
      <rPr>
        <i/>
        <sz val="12"/>
        <rFont val="Times New Roman"/>
        <family val="1"/>
      </rPr>
      <t>(Thorlabs: SPW602 vai ekvivalents)</t>
    </r>
  </si>
  <si>
    <t>Turetājs FC/PC šķiedru galu pulēšanai</t>
  </si>
  <si>
    <t>Turetājs LC/PC šķiedru galu pulēšanai</t>
  </si>
  <si>
    <t>Turetājs šķiedru FC/PC konektoru pulēšanai</t>
  </si>
  <si>
    <t>Keramikie uzgaļi Ø2.5 mm optiskai šķiedrai</t>
  </si>
  <si>
    <t>Keramikie uzgaļi Ø1.25 mm optiskai šķiedrai</t>
  </si>
  <si>
    <t>Aizsargapvalks optiskai  šķiedrai Ø900 µm</t>
  </si>
  <si>
    <r>
      <t xml:space="preserve">Snap-On Plastic Dust Cap for SM1 Lens Tubes, 5 Pack
</t>
    </r>
    <r>
      <rPr>
        <i/>
        <sz val="12"/>
        <rFont val="Times New Roman"/>
        <family val="1"/>
      </rPr>
      <t>(Thorlabs: SM1EC2B vai ekvivalents)</t>
    </r>
  </si>
  <si>
    <t>Plastmasas putekļu vāciņš SM1 vitnei</t>
  </si>
  <si>
    <t>Galīgās pulēšanas loksne 0.02 µm</t>
  </si>
  <si>
    <t>Dimanta pulēšanas loksne 1 µm</t>
  </si>
  <si>
    <t>Galīgās pulēšanas loksne 3 µm</t>
  </si>
  <si>
    <t>Galīgās pulēšanas loksne 6 µm</t>
  </si>
  <si>
    <t>Galīgās pulēšanas loksne 30 µm</t>
  </si>
  <si>
    <r>
      <t xml:space="preserve">Yellow Ø900 µm Hytrel Furcation Tubing with Kevlar Threads
</t>
    </r>
    <r>
      <rPr>
        <i/>
        <sz val="12"/>
        <rFont val="Times New Roman"/>
        <family val="1"/>
      </rPr>
      <t>(Thorlabs: FT900KY vai ekvivalents)</t>
    </r>
  </si>
  <si>
    <r>
      <t xml:space="preserve">Ø1.25 mm, 6.4 mm Long Ceramic Ferrule for SM Fiber, Ø126 µm Bore Size, 10 Pack
</t>
    </r>
    <r>
      <rPr>
        <i/>
        <sz val="12"/>
        <rFont val="Times New Roman"/>
        <family val="1"/>
      </rPr>
      <t>(Thorlabs: CFLC126-10 vai ekvivalents)</t>
    </r>
  </si>
  <si>
    <t>Parauga turētaja adapteris 1</t>
  </si>
  <si>
    <t>Parauga turētaja adapteris 2</t>
  </si>
  <si>
    <r>
      <t xml:space="preserve">Post-Mountable Ø2.5 mm Ferrule Clamp, M4 Tap 
</t>
    </r>
    <r>
      <rPr>
        <i/>
        <sz val="12"/>
        <rFont val="Times New Roman"/>
        <family val="1"/>
      </rPr>
      <t>(Thorlabs: FCM/M vai ekvivalents)</t>
    </r>
  </si>
  <si>
    <r>
      <rPr>
        <sz val="11"/>
        <rFont val="Times New Roman"/>
        <family val="1"/>
      </rPr>
      <t xml:space="preserve">Non-woven, pressed cloth for initial and final polishing of a wide variety of materials especially when using diamond pastes. PSA Backed, 10 in [254 mm]. 10pcs./pack </t>
    </r>
    <r>
      <rPr>
        <i/>
        <sz val="11"/>
        <rFont val="Times New Roman"/>
        <family val="1"/>
      </rPr>
      <t xml:space="preserve">
(Buehler: TexMet™ C 401110 vai ekvivalents)</t>
    </r>
  </si>
  <si>
    <r>
      <rPr>
        <sz val="11"/>
        <rFont val="Times New Roman"/>
        <family val="1"/>
      </rPr>
      <t xml:space="preserve">Hard, perforated, non-woven polyester fiber cloth for coarse and intermediate polishing where flatness is critical. PSA Backed, 10 in [254 mm] 5pcs./pack 
</t>
    </r>
    <r>
      <rPr>
        <i/>
        <sz val="11"/>
        <rFont val="Times New Roman"/>
        <family val="1"/>
      </rPr>
      <t>(Buehler: TexMet™ P 407640 vai ekvivalents)</t>
    </r>
  </si>
  <si>
    <r>
      <t xml:space="preserve">Steel carrier plate 10", 5pcs./pack
</t>
    </r>
    <r>
      <rPr>
        <i/>
        <sz val="11"/>
        <rFont val="Times New Roman"/>
        <family val="1"/>
      </rPr>
      <t>(Buehler: MagnoMet Magnetic Plate 162572 vai ekvivalents)</t>
    </r>
  </si>
  <si>
    <r>
      <rPr>
        <sz val="11"/>
        <rFont val="Times New Roman"/>
        <family val="1"/>
      </rPr>
      <t xml:space="preserve">Soft, versatile, long napped, synthetic rayon cloth for final polishing stages for a wide variety of materials.  PSA Backed, 10 in [254 mm] 10pcs./pack </t>
    </r>
    <r>
      <rPr>
        <i/>
        <sz val="11"/>
        <rFont val="Times New Roman"/>
        <family val="1"/>
      </rPr>
      <t xml:space="preserve">
(Buehler: MicroCloth™ 407220 vai ekvivalents)</t>
    </r>
  </si>
  <si>
    <r>
      <rPr>
        <sz val="11"/>
        <rFont val="Times New Roman"/>
        <family val="1"/>
      </rPr>
      <t>Polycrystalline suspension for polishing metals, ceramics, and minerals in conjunction with a polishing cloth. Polycrystalline Diamond. Quantity: at least 32 oz. Micron size: 15 µm. 1pcs./pack.</t>
    </r>
    <r>
      <rPr>
        <i/>
        <sz val="11"/>
        <rFont val="Times New Roman"/>
        <family val="1"/>
      </rPr>
      <t xml:space="preserve">
(Buehler: 15μm MetaDi™ Supreme Polycrystalline Suspension 406634032 (to use with TexMet™ P) vai ekvivalents)</t>
    </r>
  </si>
  <si>
    <r>
      <rPr>
        <sz val="11"/>
        <rFont val="Times New Roman"/>
        <family val="1"/>
      </rPr>
      <t>Polycrystalline suspension for polishing metals, ceramics, and minerals in conjunction with a polishing cloth. Polycrystalline Diamond. Quantity: at least 8 oz. Micron size: 9 µm. 1pcs./pack.</t>
    </r>
    <r>
      <rPr>
        <i/>
        <sz val="11"/>
        <rFont val="Times New Roman"/>
        <family val="1"/>
      </rPr>
      <t xml:space="preserve">
(Buehler: 9μm MetaDi™ Supreme Polycrystalline Suspension 406633 (to use with TexMet™ P) vai ekvivalents)</t>
    </r>
  </si>
  <si>
    <r>
      <rPr>
        <sz val="11"/>
        <rFont val="Times New Roman"/>
        <family val="1"/>
      </rPr>
      <t>Polycrystalline suspension for polishing metals, ceramics, and minerals in conjunction with a polishing cloth. Polycrystalline Diamond. Quantity: at least 8 oz. Micron size: 6 µm. 1pcs./pack.</t>
    </r>
    <r>
      <rPr>
        <i/>
        <sz val="11"/>
        <rFont val="Times New Roman"/>
        <family val="1"/>
      </rPr>
      <t xml:space="preserve">
(Buehler: 6μm MetaDi™ Supreme Polycrystalline Suspension 406632 (to use with TexMet™ P) vai ekvivalents)</t>
    </r>
  </si>
  <si>
    <r>
      <rPr>
        <sz val="11"/>
        <rFont val="Times New Roman"/>
        <family val="1"/>
      </rPr>
      <t>Polycrystalline suspension for polishing metals, ceramics, and minerals in conjunction with a polishing cloth. Polycrystalline Diamond. Quantity: at least 8 oz. Micron size: 3 µm. 1pcs./pack.</t>
    </r>
    <r>
      <rPr>
        <i/>
        <sz val="11"/>
        <rFont val="Times New Roman"/>
        <family val="1"/>
      </rPr>
      <t xml:space="preserve">
(Buehler: 3μm MetaDi™ Supreme Polycrystalline Suspension 406631 (to use with TexMet™ C) vai ekvivalents)</t>
    </r>
  </si>
  <si>
    <r>
      <rPr>
        <sz val="11"/>
        <rFont val="Times New Roman"/>
        <family val="1"/>
      </rPr>
      <t>Polycrystalline suspension for polishing metals, ceramics, and minerals in conjunction with a polishing cloth. Polycrystalline Diamond. Quantity: at least 8 oz. Micron size: 1 µm. 1pcs./pack.</t>
    </r>
    <r>
      <rPr>
        <i/>
        <sz val="11"/>
        <rFont val="Times New Roman"/>
        <family val="1"/>
      </rPr>
      <t xml:space="preserve">
(Buehler: 1μm MetaDi™ Supreme Polycrystalline Suspension 406630 (to use with TexMet™ C) vai ekvivalents)</t>
    </r>
  </si>
  <si>
    <r>
      <rPr>
        <sz val="11"/>
        <rFont val="Times New Roman"/>
        <family val="1"/>
      </rPr>
      <t>0.05µm sol-gel alumina suspension for minerals, ferrous metals, low melting point alloys, carbides, PWBs, precious metals and electronics. Alumina. Quantity: at least 6 oz. Micron size: 0.05µm µm. 1pcs./pack.</t>
    </r>
    <r>
      <rPr>
        <i/>
        <sz val="11"/>
        <rFont val="Times New Roman"/>
        <family val="1"/>
      </rPr>
      <t xml:space="preserve">
(Buehler: MasterPrep Alumina 0.05µm 636377006 (to use with MicroCloth™) vai ekvivalents)</t>
    </r>
  </si>
  <si>
    <r>
      <rPr>
        <sz val="11"/>
        <rFont val="Times New Roman"/>
        <family val="1"/>
      </rPr>
      <t>0.06µm amorphous colloidal silica suspension that provides a chemo-mechanical polishing action for metals, minerals, ceramics and polymers. Silica. Quantity: at least 6 oz. Micron size: 0.06µm µm. 1pcs./pack.</t>
    </r>
    <r>
      <rPr>
        <i/>
        <sz val="11"/>
        <rFont val="Times New Roman"/>
        <family val="1"/>
      </rPr>
      <t xml:space="preserve">
(Buehler: MasterMet Colloidal Silica 0.06µm 406370006 (to use with MicroCloth™)  vai ekvivalents)</t>
    </r>
  </si>
  <si>
    <r>
      <rPr>
        <sz val="11"/>
        <rFont val="Times New Roman"/>
        <family val="1"/>
      </rPr>
      <t>Non-crystallizing amorphous 0.02µm colloidal silica suspension that offers a chemo-mechanical polishing action for metals, minerals, ceramics and polymers. Silica. Quantity: at least 6 oz. Micron size: 0.02µm µm. 1pcs./pack.</t>
    </r>
    <r>
      <rPr>
        <i/>
        <sz val="11"/>
        <rFont val="Times New Roman"/>
        <family val="1"/>
      </rPr>
      <t xml:space="preserve">
(Buehler: MasterMet 2 Colloidal Silica 0.02µm 406380006 (to use with MicroCloth™) vai ekvivalents)</t>
    </r>
  </si>
  <si>
    <r>
      <t xml:space="preserve">Epoxy-Encased White Light LED, 13.0 mW, 7.5° Half Viewing Angle, Qty. of 5 
</t>
    </r>
    <r>
      <rPr>
        <i/>
        <sz val="12"/>
        <rFont val="Times New Roman"/>
        <family val="1"/>
      </rPr>
      <t>(Thorlabs: LEDWE-15 vai ekvivalents)</t>
    </r>
  </si>
  <si>
    <r>
      <t xml:space="preserve">Si Photodiode, 10 ns Rise Time, 350 - 1100 nm, 3.6 mm x 3.6 mm Active Area 
</t>
    </r>
    <r>
      <rPr>
        <i/>
        <sz val="12"/>
        <rFont val="Times New Roman"/>
        <family val="1"/>
      </rPr>
      <t>(Thorlabs: FDS100 vai ekvivalents)</t>
    </r>
  </si>
  <si>
    <r>
      <t xml:space="preserve">Ø25 mm OG515 Colored Glass Filter, 515 nm Longpass 
</t>
    </r>
    <r>
      <rPr>
        <i/>
        <sz val="12"/>
        <rFont val="Times New Roman"/>
        <family val="1"/>
      </rPr>
      <t>(Thorlabs: FGL515 vai ekvivalents)</t>
    </r>
  </si>
  <si>
    <r>
      <t xml:space="preserve">FC/PC and SC/PC Connector Polishing Disk
</t>
    </r>
    <r>
      <rPr>
        <i/>
        <sz val="12"/>
        <rFont val="Times New Roman"/>
        <family val="1"/>
      </rPr>
      <t>(Thorlabs: D50-FC vai ekvivalents)</t>
    </r>
  </si>
  <si>
    <t>Uzgriežņu atslēga SM1 vītņotiem gredzeniem</t>
  </si>
  <si>
    <t>Optisko sķiedru konektoru fiksators 2</t>
  </si>
  <si>
    <t>Epoxy for Fiber Optic Connectors, Long Pot Life, 10 Packets</t>
  </si>
  <si>
    <t>Silicija fotodiode</t>
  </si>
  <si>
    <t>Balts LED</t>
  </si>
  <si>
    <t>Gaismas krāsainais filtrs</t>
  </si>
  <si>
    <t>Epoksīda līme optiskām šķiedrām</t>
  </si>
  <si>
    <t>Drošības ekrāna turētajs</t>
  </si>
  <si>
    <r>
      <t xml:space="preserve">0.1 µm diamond lapping films for fine grinding of hard materials such as ceramic, microelectronic devices, wafers, optical fibers, petrographic specimens and other materials. Abrasive: Diamond. Backing: Plain Backed. Size: 8 in [203 mm]. Quantity: 5pcs./pack.
</t>
    </r>
    <r>
      <rPr>
        <i/>
        <sz val="11"/>
        <rFont val="Times New Roman"/>
        <family val="1"/>
      </rPr>
      <t>(Buehler: UltraPrep Lapping Film 0.1 µm 156792 vai ekvivalents)</t>
    </r>
  </si>
  <si>
    <r>
      <t xml:space="preserve">0.5 µm diamond lapping films for fine grinding of hard materials such as ceramic, microelectronic devices, wafers, optical fibers, petrographic specimens and other materials.
Abrasive: Diamond. Backing: Plain Backed. Size: 8 in [203 mm]. Quantity: 5pcs./pack.
</t>
    </r>
    <r>
      <rPr>
        <i/>
        <sz val="11"/>
        <rFont val="Times New Roman"/>
        <family val="1"/>
      </rPr>
      <t>(Buehler: UltraPrep Lapping Film 0.5 µm 156796 vai ekvivalents)</t>
    </r>
  </si>
  <si>
    <r>
      <t xml:space="preserve">1 µm diamond lapping films for fine grinding of hard materials such as ceramic, microelectronic devices, wafers, optical fibers, petrographic specimens and other materials. 
Abrasive: Diamond. Backing: Plain Backed. Size: 8 in [203 mm]. Quantity: 5pcs./pack.
</t>
    </r>
    <r>
      <rPr>
        <i/>
        <sz val="11"/>
        <rFont val="Times New Roman"/>
        <family val="1"/>
      </rPr>
      <t>(Buehler: UltraPrep Lapping Film 1 µm 156802 vai ekvivalents)</t>
    </r>
  </si>
  <si>
    <r>
      <t xml:space="preserve">3 µm diamond lapping films for fine grinding of hard materials such as ceramic, microelectronic devices, wafers, optical fibers, petrographic specimens and other materials . 
Abrasive: Diamond. Backing: Plain Backed. Size: 8 in [203 mm]. Quantity: 5pcs./pack.
</t>
    </r>
    <r>
      <rPr>
        <i/>
        <sz val="11"/>
        <rFont val="Times New Roman"/>
        <family val="1"/>
      </rPr>
      <t>(Buehler: UltraPrep Lapping Film 3 µm 156804 vai ekvivalents)</t>
    </r>
  </si>
  <si>
    <r>
      <t xml:space="preserve">6 µm diamond lapping films for fine grinding of hard materials such as ceramic, microelectronic devices, wafers, optical fibers, petrographic specimens and other materials. 
Abrasive: Diamond. Backing: Plain Backed. Size: 8 in [203 mm]. Quantity: 5pcs./pack.
</t>
    </r>
    <r>
      <rPr>
        <i/>
        <sz val="11"/>
        <rFont val="Times New Roman"/>
        <family val="1"/>
      </rPr>
      <t>(Buehler: UltraPrep Lapping Film 6 µm 156807 vai ekvivalents)</t>
    </r>
  </si>
  <si>
    <r>
      <t xml:space="preserve">9 µm diamond lapping films for fine grinding of hard materials such as ceramic, microelectronic devices, wafers, optical fibers, petrographic specimens and other materials. 
Abrasive: Diamond. Backing: Plain Backed. Size: 8 in [203 mm]. Quantity: 5pcs./pack. 
</t>
    </r>
    <r>
      <rPr>
        <i/>
        <sz val="11"/>
        <rFont val="Times New Roman"/>
        <family val="1"/>
      </rPr>
      <t>(Buehler: UltraPrep Lapping Film 9 µm 156810 vai ekvivalents)</t>
    </r>
  </si>
  <si>
    <r>
      <t xml:space="preserve">15 µm diamond lapping films for fine grinding of hard materials such as ceramic, microelectronic devices, wafers, optical fibers, petrographic specimens and other materials.
Abrasive: Diamond. Backing: Plain Backed. Size: 8 in [203 mm]. Quantity: 5pcs./pack.  
</t>
    </r>
    <r>
      <rPr>
        <i/>
        <sz val="11"/>
        <rFont val="Times New Roman"/>
        <family val="1"/>
      </rPr>
      <t>(Buehler: UltraPrep Lapping Film 15 µm 156816 vai ekvivalents)</t>
    </r>
  </si>
  <si>
    <r>
      <t xml:space="preserve">30 µm diamond lapping films for fine grinding of hard materials such as ceramic, microelectronic devices, wafers, optical fibers, petrographic specimens and other materials.
Abrasive: Diamond. Backing: Plain Backed. Size: 8 in [203 mm]. Quantity: 5pcs./pack. 
</t>
    </r>
    <r>
      <rPr>
        <i/>
        <sz val="11"/>
        <rFont val="Times New Roman"/>
        <family val="1"/>
      </rPr>
      <t>(Buehler: UltraPrep Lapping Film 30 µm 156831 vai ekvivalents)</t>
    </r>
  </si>
  <si>
    <r>
      <t xml:space="preserve">Compact Flexure Plate Clamp, M6 Tap
</t>
    </r>
    <r>
      <rPr>
        <i/>
        <sz val="12"/>
        <rFont val="Times New Roman"/>
        <family val="1"/>
      </rPr>
      <t>(Thorlabs: PC2/M vai ekvivalents)</t>
    </r>
  </si>
  <si>
    <t>Tērauda nesējplāksne pulēšanas audumam</t>
  </si>
  <si>
    <t>Polyester fiber cloth for coarse and intermediate polishing</t>
  </si>
  <si>
    <t>Presēta auduma sākotnējai un pēdējai pulēšanai</t>
  </si>
  <si>
    <t>Sintētiskā viskozes audums galīgai pulēšanai</t>
  </si>
  <si>
    <t>Polikristāliska suspensija pulēšanai (15μm)</t>
  </si>
  <si>
    <t>Polikristāliska suspensija pulēšanai (9μm)</t>
  </si>
  <si>
    <t>Polikristāliska suspensija pulēšanai (6μm)</t>
  </si>
  <si>
    <t>Polikristāliska suspensija pulēšanai (3μm)</t>
  </si>
  <si>
    <t>Polikristāliska suspensija pulēšanai (1μm)</t>
  </si>
  <si>
    <t>Polikristāliska suspensija pulēšanai (0.05μm)</t>
  </si>
  <si>
    <t>Polikristāliska suspensija pulēšanai (0.06μm)</t>
  </si>
  <si>
    <t>Polikristāliska suspensija pulēšanai (0.02μm)</t>
  </si>
  <si>
    <t>0,1 µm dimanta pārklājuma plēves pulēšanai</t>
  </si>
  <si>
    <t>0.5 µm dimanta pārklājuma plēves pulēšanai</t>
  </si>
  <si>
    <t>1 µm dimanta pārklājuma plēves pulēšanai</t>
  </si>
  <si>
    <t>3 µm dimanta pārklājuma plēves pulēšanai</t>
  </si>
  <si>
    <t>6 µm dimanta pārklājuma plēves pulēšanai</t>
  </si>
  <si>
    <t>9 µm dimanta pārklājuma plēves pulēšanai</t>
  </si>
  <si>
    <t>15 µm dimanta pārklājuma plēves pulēšanai</t>
  </si>
  <si>
    <t>30 µm dimanta pārklājuma plēves pulēšanai</t>
  </si>
  <si>
    <r>
      <t xml:space="preserve">FC/PC and SC/PC Ferrule Polishing Disc
</t>
    </r>
    <r>
      <rPr>
        <i/>
        <sz val="12"/>
        <rFont val="Times New Roman"/>
        <family val="1"/>
      </rPr>
      <t>(Thorlabs: D50-F vai ekvivalents)</t>
    </r>
  </si>
  <si>
    <r>
      <t xml:space="preserve">Ø2.5 mm, 10.5 mm Long Ceramic Ferrule for SM Fiber, Ø126 µm Bore Size, 10 Pack
</t>
    </r>
    <r>
      <rPr>
        <i/>
        <sz val="12"/>
        <rFont val="Times New Roman"/>
        <family val="1"/>
      </rPr>
      <t>(Thorlabs: CF126-10 vai ekvivalents)</t>
    </r>
  </si>
  <si>
    <r>
      <t xml:space="preserve">6" x 6" Final Lapping (Polishing) Sheets 0.02 µm Grit (5 Sheets)
</t>
    </r>
    <r>
      <rPr>
        <i/>
        <sz val="12"/>
        <rFont val="Times New Roman"/>
        <family val="1"/>
      </rPr>
      <t>(Thorlabs: LFCF vai ekvivalents)</t>
    </r>
  </si>
  <si>
    <r>
      <t xml:space="preserve">6" x 6" Diamond Lapping (Polishing) Sheets 1 µm Grit (5 Sheets)
</t>
    </r>
    <r>
      <rPr>
        <i/>
        <sz val="12"/>
        <rFont val="Times New Roman"/>
        <family val="1"/>
      </rPr>
      <t>(Thorlabs: LF1D vai ekvivalents)</t>
    </r>
  </si>
  <si>
    <r>
      <t xml:space="preserve">6" x 6" Diamond Lapping (Polishing) Sheets 3 µm Grit (5 Sheets)
</t>
    </r>
    <r>
      <rPr>
        <i/>
        <sz val="12"/>
        <rFont val="Times New Roman"/>
        <family val="1"/>
      </rPr>
      <t>(Thorlabs: LF3D vai ekvivalents)</t>
    </r>
  </si>
  <si>
    <r>
      <t xml:space="preserve">6" x 6" Diamond Lapping (Polishing) Sheets 6 µm Grit (5 Sheets)
</t>
    </r>
    <r>
      <rPr>
        <i/>
        <sz val="12"/>
        <rFont val="Times New Roman"/>
        <family val="1"/>
      </rPr>
      <t>(Thorlabs: LF6D vai ekvivalents)</t>
    </r>
  </si>
  <si>
    <r>
      <t xml:space="preserve">6" x 6" Diamond Lapping (Polishing) Sheets 30 µm Grit (5 Sheets)
</t>
    </r>
    <r>
      <rPr>
        <i/>
        <sz val="12"/>
        <rFont val="Times New Roman"/>
        <family val="1"/>
      </rPr>
      <t>(Thorlabs: LF30D vai ekvivalents)</t>
    </r>
  </si>
  <si>
    <t>Lāzerdiode ar vienmodas šķiedras izeju (5mW)</t>
  </si>
  <si>
    <t>Lāzerdiode ar vienmodas šķiedras izeju (10mW)</t>
  </si>
  <si>
    <r>
      <t xml:space="preserve">Fiber-Coupled Laser Diode 658 nm, 5 mW, SM fiber, 4 µm, FC/PC, PD
</t>
    </r>
    <r>
      <rPr>
        <i/>
        <sz val="12"/>
        <rFont val="Times New Roman"/>
        <family val="1"/>
      </rPr>
      <t>(Roithner Lasertechnik SPL650-5-4-PD vai ekvivalents)</t>
    </r>
  </si>
  <si>
    <r>
      <t xml:space="preserve">Fiber-Coupled Laser Diode 658 nm, 10 mW, SM fiber, 4 µm, FC/PC, PD
</t>
    </r>
    <r>
      <rPr>
        <i/>
        <sz val="12"/>
        <rFont val="Times New Roman"/>
        <family val="1"/>
      </rPr>
      <t>(Roithner Lasertechnik SPL650-10-4-PD vai ekvivalents)</t>
    </r>
  </si>
  <si>
    <r>
      <rPr>
        <sz val="11"/>
        <rFont val="Times New Roman"/>
        <family val="1"/>
      </rPr>
      <t>Iron Oxide 0.06µm suspension that offers a chemo-mechanical polishing actionfor sapphire, glass, alumina, silicon nitride, and metal/ceramic composites. Iron Oxide. Quantity: at least 32 oz. Micron size: 0.06µm µm. 1pcs./pack.</t>
    </r>
    <r>
      <rPr>
        <i/>
        <sz val="11"/>
        <rFont val="Times New Roman"/>
        <family val="1"/>
      </rPr>
      <t xml:space="preserve">
(Buehler: MasterPolish 2 Final Polish 0.06µm 406376032 vai ekvivalents)</t>
    </r>
  </si>
  <si>
    <t>Dzelzs oksīda suspensija pulēšanai (0.06μm)</t>
  </si>
  <si>
    <t>Pretendents:</t>
  </si>
  <si>
    <t>ID Nr.: LU CFI 2022/4/ERAF</t>
  </si>
  <si>
    <t>Iepirkuma priekšmeta 4. daļa - Materiāli un piederumi</t>
  </si>
  <si>
    <t>Projekta nosaukums: "Microfluidic chip with multidetection module for evaluation of nPEF induced gene expression"
Projekta identifikācijas Nr.: 1.1.1.2/VIAA/4/20/739</t>
  </si>
  <si>
    <t>Summa kopā bez PVN</t>
  </si>
  <si>
    <t>Projekta nosaukums: „Optiskais gāzu sensors”
Projekta identifikācijas Nr.: KC-PI-2020/24</t>
  </si>
  <si>
    <t>3.daļa - Lāzerdiodes</t>
  </si>
  <si>
    <t xml:space="preserve"> 2. daļa - Pulēšanas materiāli</t>
  </si>
  <si>
    <t>1. daļa - Materiāli un piederumi</t>
  </si>
  <si>
    <t>Materiāli projektu Nr. 1.1.1.2/VIAA/4/20/739 un Nr. KC-PI-2020/24 īstenošanai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</si>
</sst>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rgb="FFFF0000"/>
      <name val="Times New Roman"/>
      <family val="1"/>
      <charset val="186"/>
    </font>
    <font>
      <sz val="11"/>
      <color theme="1"/>
      <name val="Times New Roman"/>
      <family val="1"/>
    </font>
    <font>
      <i/>
      <sz val="11"/>
      <color rgb="FF0070C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  <charset val="186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sz val="11"/>
      <color rgb="FFFF0000"/>
      <name val="Calibri"/>
      <family val="2"/>
      <charset val="186"/>
    </font>
    <font>
      <b/>
      <u/>
      <sz val="11"/>
      <name val="Times New Roman"/>
      <family val="1"/>
    </font>
    <font>
      <u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i/>
      <sz val="12"/>
      <color rgb="FF000000"/>
      <name val="Times New Roman"/>
      <family val="1"/>
    </font>
    <font>
      <sz val="10"/>
      <name val="Arial"/>
      <family val="2"/>
    </font>
    <font>
      <i/>
      <sz val="12"/>
      <color rgb="FFFF0000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86"/>
      <scheme val="minor"/>
    </font>
    <font>
      <b/>
      <sz val="12"/>
      <color rgb="FF1F497D"/>
      <name val="Arial"/>
      <family val="2"/>
    </font>
    <font>
      <sz val="12"/>
      <color rgb="FF595959"/>
      <name val="Arial"/>
      <family val="2"/>
    </font>
    <font>
      <b/>
      <sz val="12"/>
      <color rgb="FF595959"/>
      <name val="Arial"/>
      <family val="2"/>
    </font>
    <font>
      <u/>
      <sz val="12"/>
      <color theme="10"/>
      <name val="Calibri"/>
      <family val="2"/>
      <charset val="186"/>
      <scheme val="minor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Calibri"/>
      <family val="2"/>
      <charset val="186"/>
      <scheme val="minor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  <font>
      <sz val="14"/>
      <name val="Times New Roman"/>
      <family val="1"/>
    </font>
    <font>
      <sz val="14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17" fillId="0" borderId="0" applyNumberFormat="0" applyFill="0" applyBorder="0" applyAlignment="0" applyProtection="0"/>
    <xf numFmtId="0" fontId="23" fillId="0" borderId="0"/>
    <xf numFmtId="0" fontId="30" fillId="0" borderId="0"/>
  </cellStyleXfs>
  <cellXfs count="18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4" xfId="0" applyNumberFormat="1" applyFont="1" applyFill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2" fontId="1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0" fontId="21" fillId="0" borderId="0" xfId="4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5" fillId="0" borderId="0" xfId="0" applyFont="1"/>
    <xf numFmtId="2" fontId="2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2" fontId="14" fillId="0" borderId="8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right" vertical="top"/>
    </xf>
    <xf numFmtId="0" fontId="25" fillId="0" borderId="0" xfId="0" applyFont="1" applyFill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22" fillId="0" borderId="0" xfId="0" applyFont="1"/>
    <xf numFmtId="0" fontId="12" fillId="0" borderId="12" xfId="2" applyFont="1" applyBorder="1" applyAlignment="1">
      <alignment horizontal="left" vertical="top" wrapText="1"/>
    </xf>
    <xf numFmtId="0" fontId="32" fillId="0" borderId="12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/>
    </xf>
    <xf numFmtId="0" fontId="33" fillId="0" borderId="0" xfId="0" applyFont="1" applyAlignment="1">
      <alignment horizontal="right" vertical="top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/>
    <xf numFmtId="0" fontId="40" fillId="0" borderId="0" xfId="4" applyFont="1" applyAlignment="1">
      <alignment vertical="center"/>
    </xf>
    <xf numFmtId="0" fontId="40" fillId="0" borderId="0" xfId="4" applyFont="1"/>
    <xf numFmtId="0" fontId="2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/>
    </xf>
    <xf numFmtId="0" fontId="41" fillId="0" borderId="0" xfId="0" applyFont="1"/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42" fillId="0" borderId="0" xfId="0" applyFont="1"/>
    <xf numFmtId="0" fontId="31" fillId="0" borderId="0" xfId="0" applyFont="1"/>
    <xf numFmtId="0" fontId="17" fillId="0" borderId="0" xfId="4"/>
    <xf numFmtId="0" fontId="2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11" fillId="0" borderId="13" xfId="0" applyNumberFormat="1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43" fillId="0" borderId="0" xfId="0" applyFont="1"/>
    <xf numFmtId="0" fontId="25" fillId="0" borderId="0" xfId="0" applyFont="1" applyFill="1" applyAlignment="1">
      <alignment horizontal="left" vertical="top" wrapText="1"/>
    </xf>
    <xf numFmtId="0" fontId="12" fillId="0" borderId="12" xfId="2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right" vertical="top"/>
    </xf>
    <xf numFmtId="0" fontId="44" fillId="0" borderId="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top"/>
    </xf>
    <xf numFmtId="0" fontId="36" fillId="0" borderId="0" xfId="0" applyFont="1" applyAlignment="1">
      <alignment horizontal="right" vertical="top"/>
    </xf>
    <xf numFmtId="2" fontId="25" fillId="0" borderId="12" xfId="0" applyNumberFormat="1" applyFont="1" applyBorder="1" applyAlignment="1">
      <alignment horizontal="left" vertical="top"/>
    </xf>
    <xf numFmtId="2" fontId="25" fillId="0" borderId="12" xfId="0" applyNumberFormat="1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2" fontId="36" fillId="0" borderId="16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6" fillId="0" borderId="12" xfId="4" applyFont="1" applyBorder="1" applyAlignment="1">
      <alignment vertical="top"/>
    </xf>
    <xf numFmtId="0" fontId="25" fillId="0" borderId="12" xfId="0" applyFont="1" applyFill="1" applyBorder="1" applyAlignment="1">
      <alignment horizontal="left" vertical="top"/>
    </xf>
    <xf numFmtId="0" fontId="26" fillId="0" borderId="12" xfId="4" applyFont="1" applyBorder="1" applyAlignment="1">
      <alignment horizontal="left" vertical="top"/>
    </xf>
    <xf numFmtId="0" fontId="25" fillId="0" borderId="12" xfId="0" applyFont="1" applyFill="1" applyBorder="1" applyAlignment="1">
      <alignment horizontal="left" vertical="top" wrapText="1"/>
    </xf>
    <xf numFmtId="0" fontId="49" fillId="0" borderId="12" xfId="0" applyFont="1" applyBorder="1" applyAlignment="1">
      <alignment horizontal="left" vertical="center" wrapText="1"/>
    </xf>
    <xf numFmtId="2" fontId="49" fillId="0" borderId="12" xfId="0" applyNumberFormat="1" applyFont="1" applyBorder="1" applyAlignment="1">
      <alignment horizontal="right" vertical="center"/>
    </xf>
    <xf numFmtId="2" fontId="50" fillId="0" borderId="12" xfId="0" applyNumberFormat="1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15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top"/>
    </xf>
    <xf numFmtId="2" fontId="0" fillId="0" borderId="16" xfId="0" applyNumberForma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3" xfId="0" applyFont="1" applyBorder="1"/>
    <xf numFmtId="0" fontId="46" fillId="3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</cellXfs>
  <cellStyles count="7">
    <cellStyle name="Hyperlink" xfId="4" builtinId="8"/>
    <cellStyle name="Normal" xfId="0" builtinId="0"/>
    <cellStyle name="Normal 2" xfId="2"/>
    <cellStyle name="Normal 3" xfId="1"/>
    <cellStyle name="Normal 4" xfId="5"/>
    <cellStyle name="Normal 5" xfId="3"/>
    <cellStyle name="Normal 6" xfId="6"/>
  </cellStyles>
  <dxfs count="0"/>
  <tableStyles count="0" defaultTableStyle="TableStyleMedium2" defaultPivotStyle="PivotStyleLight16"/>
  <colors>
    <mruColors>
      <color rgb="FF8D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8.36328125" style="23" customWidth="1"/>
    <col min="2" max="2" width="25.1796875" customWidth="1"/>
    <col min="3" max="3" width="37.1796875" style="5" customWidth="1"/>
    <col min="4" max="4" width="37.81640625" customWidth="1"/>
    <col min="5" max="5" width="13.08984375" style="23" customWidth="1"/>
    <col min="6" max="6" width="9.81640625" style="29" customWidth="1"/>
    <col min="7" max="7" width="11" style="29" customWidth="1"/>
    <col min="8" max="8" width="25.90625" customWidth="1"/>
    <col min="10" max="10" width="18.90625" customWidth="1"/>
  </cols>
  <sheetData>
    <row r="1" spans="1:10" ht="15" x14ac:dyDescent="0.35">
      <c r="A1" s="168" t="s">
        <v>8</v>
      </c>
      <c r="B1" s="169"/>
      <c r="C1" s="169"/>
      <c r="D1" s="169"/>
      <c r="E1" s="169"/>
      <c r="F1" s="169"/>
      <c r="G1" s="170"/>
    </row>
    <row r="2" spans="1:10" ht="15" x14ac:dyDescent="0.35">
      <c r="A2" s="168" t="s">
        <v>9</v>
      </c>
      <c r="B2" s="169"/>
      <c r="C2" s="169"/>
      <c r="D2" s="169"/>
      <c r="E2" s="169"/>
      <c r="F2" s="169"/>
      <c r="G2" s="170"/>
    </row>
    <row r="3" spans="1:10" ht="75" x14ac:dyDescent="0.35">
      <c r="A3" s="1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33"/>
    </row>
    <row r="4" spans="1:10" s="52" customFormat="1" ht="15.5" x14ac:dyDescent="0.35">
      <c r="A4" s="45"/>
      <c r="B4" s="46"/>
      <c r="C4" s="46" t="s">
        <v>36</v>
      </c>
      <c r="D4" s="47"/>
      <c r="E4" s="48">
        <v>1</v>
      </c>
      <c r="F4" s="49">
        <v>4000</v>
      </c>
      <c r="G4" s="50">
        <f>E4*F4</f>
        <v>4000</v>
      </c>
      <c r="H4" s="51"/>
    </row>
    <row r="5" spans="1:10" s="52" customFormat="1" ht="15.5" x14ac:dyDescent="0.35">
      <c r="A5" s="45"/>
      <c r="B5" s="53"/>
      <c r="C5" s="54" t="s">
        <v>37</v>
      </c>
      <c r="D5" s="47"/>
      <c r="E5" s="48">
        <v>1</v>
      </c>
      <c r="F5" s="49">
        <v>400</v>
      </c>
      <c r="G5" s="50">
        <f t="shared" ref="G5:G8" si="0">E5*F5</f>
        <v>400</v>
      </c>
      <c r="H5" s="51"/>
    </row>
    <row r="6" spans="1:10" s="12" customFormat="1" ht="15.5" x14ac:dyDescent="0.35">
      <c r="A6" s="2"/>
      <c r="B6" s="43"/>
      <c r="C6" s="42" t="s">
        <v>38</v>
      </c>
      <c r="D6" s="3"/>
      <c r="E6" s="2">
        <v>50</v>
      </c>
      <c r="F6" s="24"/>
      <c r="G6" s="50">
        <f t="shared" si="0"/>
        <v>0</v>
      </c>
    </row>
    <row r="7" spans="1:10" s="12" customFormat="1" ht="15.5" x14ac:dyDescent="0.35">
      <c r="A7" s="2"/>
      <c r="B7" s="55"/>
      <c r="C7" s="42" t="s">
        <v>39</v>
      </c>
      <c r="D7" s="3"/>
      <c r="E7" s="2">
        <v>100</v>
      </c>
      <c r="F7" s="24"/>
      <c r="G7" s="50">
        <f t="shared" si="0"/>
        <v>0</v>
      </c>
    </row>
    <row r="8" spans="1:10" s="12" customFormat="1" ht="16" thickBot="1" x14ac:dyDescent="0.4">
      <c r="A8" s="2"/>
      <c r="B8" s="11"/>
      <c r="C8" s="4" t="s">
        <v>40</v>
      </c>
      <c r="D8" s="3"/>
      <c r="E8" s="2">
        <v>1</v>
      </c>
      <c r="F8" s="24">
        <v>2000</v>
      </c>
      <c r="G8" s="50">
        <f t="shared" si="0"/>
        <v>2000</v>
      </c>
    </row>
    <row r="9" spans="1:10" s="12" customFormat="1" ht="16" thickTop="1" x14ac:dyDescent="0.35">
      <c r="A9" s="34"/>
      <c r="B9" s="35"/>
      <c r="C9" s="35"/>
      <c r="D9" s="36"/>
      <c r="E9" s="37"/>
      <c r="F9" s="38" t="s">
        <v>7</v>
      </c>
      <c r="G9" s="25">
        <f>SUM(G4:G8)</f>
        <v>6400</v>
      </c>
      <c r="I9"/>
      <c r="J9"/>
    </row>
    <row r="10" spans="1:10" s="12" customFormat="1" ht="15.5" x14ac:dyDescent="0.35">
      <c r="A10" s="10"/>
      <c r="B10" s="14"/>
      <c r="C10" s="14"/>
      <c r="D10" s="13"/>
      <c r="E10" s="10"/>
      <c r="F10" s="26"/>
      <c r="G10" s="60">
        <v>200</v>
      </c>
      <c r="H10" s="30" t="s">
        <v>35</v>
      </c>
      <c r="I10" s="32"/>
    </row>
    <row r="11" spans="1:10" s="12" customFormat="1" x14ac:dyDescent="0.35">
      <c r="A11" s="10"/>
      <c r="B11" s="16" t="s">
        <v>10</v>
      </c>
      <c r="C11" s="16"/>
      <c r="D11" s="15"/>
      <c r="E11" s="22"/>
      <c r="F11" s="27"/>
      <c r="G11" s="61">
        <f>SUM(G9:G10)</f>
        <v>6600</v>
      </c>
      <c r="H11" s="31" t="s">
        <v>28</v>
      </c>
    </row>
    <row r="12" spans="1:10" s="12" customFormat="1" ht="15" thickBot="1" x14ac:dyDescent="0.4">
      <c r="A12" s="10"/>
      <c r="B12" s="16" t="s">
        <v>11</v>
      </c>
      <c r="C12" s="16" t="s">
        <v>12</v>
      </c>
      <c r="D12" s="15"/>
      <c r="E12" s="22"/>
      <c r="F12" s="27"/>
      <c r="G12" s="62">
        <v>0.21</v>
      </c>
      <c r="H12" s="30" t="s">
        <v>29</v>
      </c>
    </row>
    <row r="13" spans="1:10" s="12" customFormat="1" ht="15" thickBot="1" x14ac:dyDescent="0.4">
      <c r="A13" s="10"/>
      <c r="B13" s="16" t="s">
        <v>21</v>
      </c>
      <c r="C13" s="16"/>
      <c r="D13" s="15"/>
      <c r="E13" s="22"/>
      <c r="F13" s="27"/>
      <c r="G13" s="63">
        <f>G11+G11*G12</f>
        <v>7986</v>
      </c>
      <c r="H13" s="31" t="s">
        <v>30</v>
      </c>
    </row>
    <row r="14" spans="1:10" s="12" customFormat="1" x14ac:dyDescent="0.35">
      <c r="A14" s="22"/>
      <c r="B14" s="40" t="s">
        <v>31</v>
      </c>
      <c r="C14" s="41" t="s">
        <v>32</v>
      </c>
      <c r="D14" s="19"/>
      <c r="E14" s="22"/>
      <c r="F14"/>
      <c r="G14" s="59"/>
      <c r="H14" s="59"/>
    </row>
    <row r="15" spans="1:10" s="12" customFormat="1" x14ac:dyDescent="0.35">
      <c r="A15" s="22"/>
      <c r="B15" s="18" t="s">
        <v>13</v>
      </c>
      <c r="C15" s="18" t="s">
        <v>14</v>
      </c>
      <c r="D15" s="19"/>
      <c r="E15" s="22"/>
      <c r="F15" s="28"/>
      <c r="G15" s="64"/>
      <c r="H15" s="44"/>
    </row>
    <row r="16" spans="1:10" s="12" customFormat="1" x14ac:dyDescent="0.35">
      <c r="A16" s="22"/>
      <c r="B16" s="18" t="s">
        <v>15</v>
      </c>
      <c r="C16" s="18" t="s">
        <v>16</v>
      </c>
      <c r="D16" s="19"/>
      <c r="E16"/>
      <c r="F16"/>
      <c r="G16"/>
      <c r="H16"/>
      <c r="I16"/>
    </row>
    <row r="17" spans="1:9" s="12" customFormat="1" x14ac:dyDescent="0.35">
      <c r="A17" s="22"/>
      <c r="B17" s="18" t="s">
        <v>17</v>
      </c>
      <c r="C17" s="18" t="s">
        <v>18</v>
      </c>
      <c r="D17" s="19"/>
      <c r="E17"/>
      <c r="F17"/>
      <c r="G17"/>
      <c r="H17"/>
      <c r="I17"/>
    </row>
    <row r="18" spans="1:9" s="12" customFormat="1" x14ac:dyDescent="0.35">
      <c r="A18" s="22"/>
      <c r="B18" s="18" t="s">
        <v>19</v>
      </c>
      <c r="C18" s="18" t="s">
        <v>20</v>
      </c>
      <c r="D18" s="19"/>
      <c r="E18"/>
      <c r="F18"/>
      <c r="G18"/>
      <c r="H18"/>
      <c r="I18"/>
    </row>
    <row r="19" spans="1:9" s="12" customFormat="1" x14ac:dyDescent="0.35">
      <c r="A19" s="22"/>
      <c r="B19" s="17" t="s">
        <v>23</v>
      </c>
      <c r="C19" s="20" t="s">
        <v>22</v>
      </c>
      <c r="D19" s="17"/>
      <c r="E19"/>
      <c r="F19"/>
      <c r="G19"/>
      <c r="H19"/>
      <c r="I19"/>
    </row>
    <row r="20" spans="1:9" s="12" customFormat="1" x14ac:dyDescent="0.35">
      <c r="A20" s="22"/>
      <c r="B20" s="18" t="s">
        <v>26</v>
      </c>
      <c r="C20" s="20" t="s">
        <v>27</v>
      </c>
      <c r="D20" s="17"/>
      <c r="E20"/>
      <c r="F20"/>
      <c r="G20"/>
      <c r="H20"/>
      <c r="I20"/>
    </row>
    <row r="21" spans="1:9" s="12" customFormat="1" x14ac:dyDescent="0.35">
      <c r="A21" s="22"/>
      <c r="B21" s="17" t="s">
        <v>25</v>
      </c>
      <c r="C21" s="20" t="s">
        <v>24</v>
      </c>
      <c r="D21" s="17"/>
      <c r="E21"/>
      <c r="F21"/>
      <c r="G21"/>
      <c r="H21"/>
      <c r="I21"/>
    </row>
    <row r="22" spans="1:9" s="12" customFormat="1" x14ac:dyDescent="0.35">
      <c r="A22" s="22"/>
      <c r="B22" s="17"/>
      <c r="C22" s="20"/>
      <c r="D22" s="17"/>
      <c r="E22"/>
      <c r="F22"/>
      <c r="G22"/>
      <c r="H22"/>
      <c r="I22"/>
    </row>
    <row r="23" spans="1:9" s="12" customFormat="1" x14ac:dyDescent="0.35">
      <c r="A23" s="22"/>
      <c r="B23" s="17"/>
      <c r="C23" s="20"/>
      <c r="D23" s="17"/>
      <c r="E23"/>
      <c r="F23"/>
      <c r="G23"/>
      <c r="H23"/>
      <c r="I23"/>
    </row>
    <row r="24" spans="1:9" s="12" customFormat="1" x14ac:dyDescent="0.35">
      <c r="A24" s="22"/>
      <c r="B24" s="21" t="s">
        <v>34</v>
      </c>
      <c r="C24" s="20"/>
      <c r="D24" s="17"/>
      <c r="E24" s="22"/>
      <c r="F24" s="28"/>
      <c r="G24" s="28"/>
    </row>
    <row r="25" spans="1:9" s="12" customFormat="1" x14ac:dyDescent="0.35">
      <c r="A25" s="22"/>
      <c r="B25" s="17"/>
      <c r="C25" s="20"/>
      <c r="D25" s="17"/>
      <c r="E25" s="22"/>
      <c r="F25" s="28"/>
      <c r="G25" s="28"/>
    </row>
    <row r="26" spans="1:9" x14ac:dyDescent="0.35">
      <c r="A26" s="22"/>
      <c r="B26" s="8"/>
      <c r="C26" s="9"/>
      <c r="D26" s="8"/>
      <c r="E26" s="22"/>
      <c r="F26" s="28"/>
      <c r="G26" s="28"/>
    </row>
    <row r="27" spans="1:9" x14ac:dyDescent="0.35">
      <c r="A27" s="22"/>
      <c r="B27" s="8"/>
      <c r="C27" s="9"/>
      <c r="D27" s="8"/>
      <c r="E27" s="22"/>
      <c r="F27" s="28"/>
      <c r="G27" s="28"/>
    </row>
    <row r="28" spans="1:9" x14ac:dyDescent="0.35">
      <c r="A28" s="22"/>
      <c r="B28" s="8"/>
      <c r="C28" s="9"/>
      <c r="D28" s="8"/>
      <c r="E28" s="22"/>
      <c r="F28" s="28"/>
      <c r="G28" s="28"/>
    </row>
    <row r="29" spans="1:9" x14ac:dyDescent="0.35">
      <c r="A29" s="22"/>
      <c r="B29" s="8"/>
      <c r="C29" s="9"/>
      <c r="D29" s="8"/>
      <c r="E29" s="22"/>
      <c r="F29" s="28"/>
      <c r="G29" s="28"/>
    </row>
    <row r="30" spans="1:9" x14ac:dyDescent="0.35">
      <c r="A30" s="22"/>
      <c r="B30" s="40"/>
      <c r="C30" s="41"/>
      <c r="D30" s="8"/>
      <c r="E30" s="22"/>
      <c r="F30" s="28"/>
      <c r="G30" s="28"/>
    </row>
    <row r="31" spans="1:9" x14ac:dyDescent="0.35">
      <c r="A31" s="22"/>
      <c r="B31" s="8"/>
      <c r="C31" s="9"/>
      <c r="D31" s="8"/>
      <c r="E31" s="22"/>
      <c r="F31" s="28"/>
      <c r="G31" s="28"/>
    </row>
    <row r="32" spans="1:9" x14ac:dyDescent="0.35">
      <c r="A32" s="22"/>
      <c r="B32" s="8"/>
      <c r="C32" s="9"/>
      <c r="D32" s="8"/>
      <c r="E32" s="22"/>
      <c r="F32" s="28"/>
      <c r="G32" s="28"/>
    </row>
    <row r="33" spans="1:7" x14ac:dyDescent="0.35">
      <c r="A33" s="22"/>
      <c r="B33" s="8"/>
      <c r="C33" s="9"/>
      <c r="D33" s="8"/>
      <c r="E33" s="22"/>
      <c r="F33" s="28"/>
      <c r="G33" s="28"/>
    </row>
    <row r="34" spans="1:7" x14ac:dyDescent="0.35">
      <c r="A34" s="22"/>
      <c r="B34" s="8"/>
      <c r="C34" s="9"/>
      <c r="D34" s="8"/>
      <c r="E34" s="22"/>
      <c r="F34" s="28"/>
      <c r="G34" s="28"/>
    </row>
    <row r="35" spans="1:7" x14ac:dyDescent="0.35">
      <c r="A35" s="22"/>
      <c r="B35" s="8"/>
      <c r="C35" s="9"/>
      <c r="D35" s="8"/>
      <c r="E35" s="22"/>
      <c r="F35" s="28"/>
      <c r="G35" s="28"/>
    </row>
    <row r="36" spans="1:7" x14ac:dyDescent="0.35">
      <c r="A36" s="22"/>
      <c r="B36" s="8"/>
      <c r="C36" s="9"/>
      <c r="D36" s="8"/>
      <c r="E36" s="22"/>
      <c r="F36" s="28"/>
      <c r="G36" s="28"/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5" zoomScale="70" zoomScaleNormal="70" workbookViewId="0">
      <selection activeCell="C42" sqref="C42"/>
    </sheetView>
  </sheetViews>
  <sheetFormatPr defaultColWidth="8.81640625" defaultRowHeight="14.5" x14ac:dyDescent="0.35"/>
  <cols>
    <col min="1" max="1" width="8.36328125" style="86" customWidth="1"/>
    <col min="2" max="2" width="20.36328125" customWidth="1"/>
    <col min="3" max="3" width="50.36328125" style="5" customWidth="1"/>
    <col min="4" max="4" width="13" style="56" customWidth="1"/>
    <col min="5" max="5" width="22.54296875" customWidth="1"/>
    <col min="6" max="6" width="13.90625" customWidth="1"/>
    <col min="7" max="7" width="8.81640625" style="23"/>
  </cols>
  <sheetData>
    <row r="1" spans="1:7" ht="20.5" thickBot="1" x14ac:dyDescent="0.4">
      <c r="A1" s="139" t="s">
        <v>132</v>
      </c>
      <c r="B1" s="140"/>
      <c r="C1" s="140"/>
      <c r="D1" s="141"/>
      <c r="E1" s="141"/>
      <c r="F1" s="141"/>
      <c r="G1" s="101"/>
    </row>
    <row r="2" spans="1:7" ht="16" thickTop="1" x14ac:dyDescent="0.35">
      <c r="A2" s="142"/>
      <c r="B2" s="141"/>
      <c r="C2" s="141"/>
      <c r="D2" s="141"/>
      <c r="E2" s="141"/>
      <c r="F2" s="141"/>
      <c r="G2" s="101"/>
    </row>
    <row r="3" spans="1:7" s="65" customFormat="1" ht="17.5" x14ac:dyDescent="0.35">
      <c r="A3" s="171" t="s">
        <v>141</v>
      </c>
      <c r="B3" s="171"/>
      <c r="C3" s="171"/>
      <c r="D3" s="171"/>
      <c r="E3" s="171"/>
      <c r="F3" s="171"/>
      <c r="G3" s="171"/>
    </row>
    <row r="4" spans="1:7" s="65" customFormat="1" ht="17.5" x14ac:dyDescent="0.35">
      <c r="A4" s="172" t="s">
        <v>133</v>
      </c>
      <c r="B4" s="172"/>
      <c r="C4" s="172"/>
      <c r="D4" s="172"/>
      <c r="E4" s="172"/>
      <c r="F4" s="172"/>
      <c r="G4" s="172"/>
    </row>
    <row r="5" spans="1:7" s="65" customFormat="1" ht="40" customHeight="1" x14ac:dyDescent="0.35">
      <c r="A5" s="173" t="s">
        <v>137</v>
      </c>
      <c r="B5" s="174"/>
      <c r="C5" s="174"/>
      <c r="D5" s="174"/>
      <c r="E5" s="174"/>
      <c r="F5" s="174"/>
      <c r="G5" s="174"/>
    </row>
    <row r="6" spans="1:7" s="65" customFormat="1" ht="15" x14ac:dyDescent="0.35">
      <c r="A6" s="175" t="s">
        <v>140</v>
      </c>
      <c r="B6" s="176"/>
      <c r="C6" s="176"/>
      <c r="D6" s="176"/>
      <c r="E6" s="176"/>
      <c r="F6" s="176"/>
      <c r="G6" s="176"/>
    </row>
    <row r="7" spans="1:7" s="65" customFormat="1" ht="60" x14ac:dyDescent="0.35">
      <c r="A7" s="73" t="s">
        <v>0</v>
      </c>
      <c r="B7" s="73" t="s">
        <v>1</v>
      </c>
      <c r="C7" s="73" t="s">
        <v>2</v>
      </c>
      <c r="D7" s="73" t="s">
        <v>4</v>
      </c>
      <c r="E7" s="73" t="s">
        <v>3</v>
      </c>
      <c r="F7" s="73" t="s">
        <v>5</v>
      </c>
      <c r="G7" s="73" t="s">
        <v>6</v>
      </c>
    </row>
    <row r="8" spans="1:7" s="65" customFormat="1" ht="62" x14ac:dyDescent="0.35">
      <c r="A8" s="66">
        <v>1</v>
      </c>
      <c r="B8" s="70" t="s">
        <v>82</v>
      </c>
      <c r="C8" s="43" t="s">
        <v>47</v>
      </c>
      <c r="D8" s="67">
        <v>1</v>
      </c>
      <c r="E8" s="162"/>
      <c r="F8" s="162"/>
      <c r="G8" s="153">
        <f>D8*F8</f>
        <v>0</v>
      </c>
    </row>
    <row r="9" spans="1:7" s="65" customFormat="1" ht="31" x14ac:dyDescent="0.35">
      <c r="A9" s="66">
        <v>2</v>
      </c>
      <c r="B9" s="75" t="s">
        <v>33</v>
      </c>
      <c r="C9" s="75" t="s">
        <v>44</v>
      </c>
      <c r="D9" s="67">
        <v>1</v>
      </c>
      <c r="E9" s="143"/>
      <c r="F9" s="143"/>
      <c r="G9" s="153">
        <f t="shared" ref="G9:G28" si="0">D9*F9</f>
        <v>0</v>
      </c>
    </row>
    <row r="10" spans="1:7" s="65" customFormat="1" ht="31" x14ac:dyDescent="0.35">
      <c r="A10" s="78">
        <v>3</v>
      </c>
      <c r="B10" s="74" t="s">
        <v>55</v>
      </c>
      <c r="C10" s="74" t="s">
        <v>54</v>
      </c>
      <c r="D10" s="76">
        <v>1</v>
      </c>
      <c r="E10" s="143"/>
      <c r="F10" s="143"/>
      <c r="G10" s="153">
        <f t="shared" si="0"/>
        <v>0</v>
      </c>
    </row>
    <row r="11" spans="1:7" s="65" customFormat="1" ht="46.5" x14ac:dyDescent="0.35">
      <c r="A11" s="66">
        <v>4</v>
      </c>
      <c r="B11" s="70" t="s">
        <v>53</v>
      </c>
      <c r="C11" s="70" t="s">
        <v>61</v>
      </c>
      <c r="D11" s="67">
        <v>50</v>
      </c>
      <c r="E11" s="143"/>
      <c r="F11" s="143"/>
      <c r="G11" s="153">
        <f t="shared" si="0"/>
        <v>0</v>
      </c>
    </row>
    <row r="12" spans="1:7" s="65" customFormat="1" ht="46.5" x14ac:dyDescent="0.35">
      <c r="A12" s="66">
        <v>5</v>
      </c>
      <c r="B12" s="70" t="s">
        <v>41</v>
      </c>
      <c r="C12" s="43" t="s">
        <v>45</v>
      </c>
      <c r="D12" s="67">
        <v>2</v>
      </c>
      <c r="E12" s="143"/>
      <c r="F12" s="143"/>
      <c r="G12" s="153">
        <f t="shared" si="0"/>
        <v>0</v>
      </c>
    </row>
    <row r="13" spans="1:7" s="65" customFormat="1" ht="46.5" x14ac:dyDescent="0.35">
      <c r="A13" s="66">
        <v>6</v>
      </c>
      <c r="B13" s="43" t="s">
        <v>63</v>
      </c>
      <c r="C13" s="70" t="s">
        <v>43</v>
      </c>
      <c r="D13" s="67">
        <v>1</v>
      </c>
      <c r="E13" s="143"/>
      <c r="F13" s="143"/>
      <c r="G13" s="153">
        <f t="shared" si="0"/>
        <v>0</v>
      </c>
    </row>
    <row r="14" spans="1:7" s="65" customFormat="1" ht="46.5" x14ac:dyDescent="0.35">
      <c r="A14" s="66">
        <v>7</v>
      </c>
      <c r="B14" s="43" t="s">
        <v>64</v>
      </c>
      <c r="C14" s="43" t="s">
        <v>46</v>
      </c>
      <c r="D14" s="67">
        <v>1</v>
      </c>
      <c r="E14" s="143"/>
      <c r="F14" s="143"/>
      <c r="G14" s="153">
        <f t="shared" si="0"/>
        <v>0</v>
      </c>
    </row>
    <row r="15" spans="1:7" s="65" customFormat="1" ht="31" x14ac:dyDescent="0.35">
      <c r="A15" s="66">
        <v>8</v>
      </c>
      <c r="B15" s="121" t="s">
        <v>89</v>
      </c>
      <c r="C15" s="136" t="s">
        <v>98</v>
      </c>
      <c r="D15" s="76">
        <v>1</v>
      </c>
      <c r="E15" s="143"/>
      <c r="F15" s="143"/>
      <c r="G15" s="153">
        <f t="shared" si="0"/>
        <v>0</v>
      </c>
    </row>
    <row r="16" spans="1:7" s="65" customFormat="1" ht="31" x14ac:dyDescent="0.35">
      <c r="A16" s="66">
        <v>9</v>
      </c>
      <c r="B16" s="43" t="s">
        <v>83</v>
      </c>
      <c r="C16" s="43" t="s">
        <v>65</v>
      </c>
      <c r="D16" s="67">
        <v>1</v>
      </c>
      <c r="E16" s="143"/>
      <c r="F16" s="143"/>
      <c r="G16" s="153">
        <f t="shared" si="0"/>
        <v>0</v>
      </c>
    </row>
    <row r="17" spans="1:7" s="65" customFormat="1" ht="46.5" x14ac:dyDescent="0.35">
      <c r="A17" s="78">
        <v>10</v>
      </c>
      <c r="B17" s="43" t="s">
        <v>50</v>
      </c>
      <c r="C17" s="43" t="s">
        <v>81</v>
      </c>
      <c r="D17" s="67">
        <v>1</v>
      </c>
      <c r="E17" s="143"/>
      <c r="F17" s="143"/>
      <c r="G17" s="153">
        <f t="shared" si="0"/>
        <v>0</v>
      </c>
    </row>
    <row r="18" spans="1:7" s="65" customFormat="1" ht="31" x14ac:dyDescent="0.35">
      <c r="A18" s="66">
        <v>11</v>
      </c>
      <c r="B18" s="43" t="s">
        <v>49</v>
      </c>
      <c r="C18" s="43" t="s">
        <v>42</v>
      </c>
      <c r="D18" s="67">
        <v>1</v>
      </c>
      <c r="E18" s="143"/>
      <c r="F18" s="143"/>
      <c r="G18" s="153">
        <f t="shared" si="0"/>
        <v>0</v>
      </c>
    </row>
    <row r="19" spans="1:7" s="65" customFormat="1" ht="46.5" x14ac:dyDescent="0.35">
      <c r="A19" s="66">
        <v>12</v>
      </c>
      <c r="B19" s="120" t="s">
        <v>52</v>
      </c>
      <c r="C19" s="120" t="s">
        <v>62</v>
      </c>
      <c r="D19" s="76">
        <v>10</v>
      </c>
      <c r="E19" s="143"/>
      <c r="F19" s="143"/>
      <c r="G19" s="153">
        <f t="shared" si="0"/>
        <v>0</v>
      </c>
    </row>
    <row r="20" spans="1:7" s="12" customFormat="1" ht="31" x14ac:dyDescent="0.35">
      <c r="A20" s="66">
        <v>13</v>
      </c>
      <c r="B20" s="39" t="s">
        <v>88</v>
      </c>
      <c r="C20" s="43" t="s">
        <v>84</v>
      </c>
      <c r="D20" s="67">
        <v>1</v>
      </c>
      <c r="E20" s="143"/>
      <c r="F20" s="143"/>
      <c r="G20" s="153">
        <f t="shared" si="0"/>
        <v>0</v>
      </c>
    </row>
    <row r="21" spans="1:7" s="12" customFormat="1" ht="31" x14ac:dyDescent="0.35">
      <c r="A21" s="66">
        <v>14</v>
      </c>
      <c r="B21" s="43" t="s">
        <v>48</v>
      </c>
      <c r="C21" s="43" t="s">
        <v>119</v>
      </c>
      <c r="D21" s="67">
        <v>1</v>
      </c>
      <c r="E21" s="143"/>
      <c r="F21" s="143"/>
      <c r="G21" s="153">
        <f t="shared" si="0"/>
        <v>0</v>
      </c>
    </row>
    <row r="22" spans="1:7" s="98" customFormat="1" ht="46.5" x14ac:dyDescent="0.35">
      <c r="A22" s="66">
        <v>15</v>
      </c>
      <c r="B22" s="137" t="s">
        <v>50</v>
      </c>
      <c r="C22" s="137" t="s">
        <v>81</v>
      </c>
      <c r="D22" s="138">
        <v>1</v>
      </c>
      <c r="E22" s="143"/>
      <c r="F22" s="143"/>
      <c r="G22" s="153">
        <f t="shared" si="0"/>
        <v>0</v>
      </c>
    </row>
    <row r="23" spans="1:7" s="98" customFormat="1" ht="46.5" x14ac:dyDescent="0.35">
      <c r="A23" s="66">
        <v>16</v>
      </c>
      <c r="B23" s="39" t="s">
        <v>51</v>
      </c>
      <c r="C23" s="39" t="s">
        <v>120</v>
      </c>
      <c r="D23" s="67">
        <v>10</v>
      </c>
      <c r="E23" s="143"/>
      <c r="F23" s="143"/>
      <c r="G23" s="153">
        <f t="shared" si="0"/>
        <v>0</v>
      </c>
    </row>
    <row r="24" spans="1:7" s="98" customFormat="1" ht="46.5" x14ac:dyDescent="0.35">
      <c r="A24" s="78">
        <v>17</v>
      </c>
      <c r="B24" s="74" t="s">
        <v>56</v>
      </c>
      <c r="C24" s="74" t="s">
        <v>121</v>
      </c>
      <c r="D24" s="76">
        <v>3</v>
      </c>
      <c r="E24" s="143"/>
      <c r="F24" s="143"/>
      <c r="G24" s="153">
        <f t="shared" si="0"/>
        <v>0</v>
      </c>
    </row>
    <row r="25" spans="1:7" s="98" customFormat="1" ht="46.5" x14ac:dyDescent="0.35">
      <c r="A25" s="66">
        <v>18</v>
      </c>
      <c r="B25" s="74" t="s">
        <v>57</v>
      </c>
      <c r="C25" s="74" t="s">
        <v>122</v>
      </c>
      <c r="D25" s="76">
        <v>3</v>
      </c>
      <c r="E25" s="143"/>
      <c r="F25" s="143"/>
      <c r="G25" s="153">
        <f t="shared" si="0"/>
        <v>0</v>
      </c>
    </row>
    <row r="26" spans="1:7" s="98" customFormat="1" ht="46.5" x14ac:dyDescent="0.35">
      <c r="A26" s="66">
        <v>19</v>
      </c>
      <c r="B26" s="74" t="s">
        <v>58</v>
      </c>
      <c r="C26" s="74" t="s">
        <v>123</v>
      </c>
      <c r="D26" s="76">
        <v>3</v>
      </c>
      <c r="E26" s="143"/>
      <c r="F26" s="143"/>
      <c r="G26" s="153">
        <f t="shared" si="0"/>
        <v>0</v>
      </c>
    </row>
    <row r="27" spans="1:7" s="119" customFormat="1" ht="46.5" x14ac:dyDescent="0.35">
      <c r="A27" s="66">
        <v>20</v>
      </c>
      <c r="B27" s="74" t="s">
        <v>59</v>
      </c>
      <c r="C27" s="74" t="s">
        <v>124</v>
      </c>
      <c r="D27" s="76">
        <v>3</v>
      </c>
      <c r="E27" s="143"/>
      <c r="F27" s="143"/>
      <c r="G27" s="153">
        <f t="shared" si="0"/>
        <v>0</v>
      </c>
    </row>
    <row r="28" spans="1:7" s="98" customFormat="1" ht="46.5" x14ac:dyDescent="0.35">
      <c r="A28" s="66">
        <v>21</v>
      </c>
      <c r="B28" s="43" t="s">
        <v>60</v>
      </c>
      <c r="C28" s="43" t="s">
        <v>125</v>
      </c>
      <c r="D28" s="67">
        <v>3</v>
      </c>
      <c r="E28" s="143"/>
      <c r="F28" s="143"/>
      <c r="G28" s="153">
        <f t="shared" si="0"/>
        <v>0</v>
      </c>
    </row>
    <row r="29" spans="1:7" s="12" customFormat="1" ht="15.5" x14ac:dyDescent="0.35">
      <c r="A29" s="71"/>
      <c r="B29" s="85"/>
      <c r="C29" s="85"/>
      <c r="D29" s="57"/>
      <c r="E29" s="165"/>
      <c r="F29" s="166" t="s">
        <v>136</v>
      </c>
      <c r="G29" s="167">
        <f>SUM(G8:G28)</f>
        <v>0</v>
      </c>
    </row>
    <row r="30" spans="1:7" s="98" customFormat="1" ht="15.5" x14ac:dyDescent="0.35">
      <c r="A30" s="111"/>
      <c r="B30" s="89"/>
      <c r="C30" s="96"/>
      <c r="D30" s="99"/>
      <c r="G30" s="163"/>
    </row>
    <row r="31" spans="1:7" s="105" customFormat="1" ht="15.5" x14ac:dyDescent="0.35">
      <c r="A31" s="111"/>
      <c r="B31" s="96"/>
      <c r="C31" s="96"/>
      <c r="D31" s="99"/>
      <c r="E31" s="98"/>
      <c r="F31" s="98"/>
      <c r="G31" s="163"/>
    </row>
    <row r="32" spans="1:7" s="105" customFormat="1" ht="15.5" x14ac:dyDescent="0.35">
      <c r="A32" s="111"/>
      <c r="B32" s="89"/>
      <c r="C32" s="96"/>
      <c r="D32" s="99"/>
      <c r="E32" s="98"/>
      <c r="F32" s="98"/>
      <c r="G32" s="163"/>
    </row>
    <row r="33" spans="1:7" s="105" customFormat="1" ht="15.5" x14ac:dyDescent="0.35">
      <c r="A33" s="112"/>
      <c r="B33" s="90"/>
      <c r="C33" s="90"/>
      <c r="D33" s="99"/>
      <c r="E33" s="98"/>
      <c r="F33" s="98"/>
      <c r="G33" s="163"/>
    </row>
    <row r="34" spans="1:7" s="125" customFormat="1" ht="15.5" x14ac:dyDescent="0.35">
      <c r="A34" s="112"/>
      <c r="B34" s="90"/>
      <c r="C34" s="117"/>
      <c r="D34" s="99"/>
      <c r="E34" s="98"/>
      <c r="F34" s="98"/>
      <c r="G34" s="163"/>
    </row>
    <row r="35" spans="1:7" ht="15.5" x14ac:dyDescent="0.35">
      <c r="A35" s="112"/>
      <c r="B35" s="90"/>
      <c r="C35" s="91"/>
      <c r="D35" s="118"/>
      <c r="E35" s="119"/>
      <c r="F35" s="119"/>
      <c r="G35" s="164"/>
    </row>
    <row r="36" spans="1:7" ht="15.5" x14ac:dyDescent="0.35">
      <c r="A36" s="112"/>
      <c r="B36" s="90"/>
      <c r="C36" s="117"/>
      <c r="D36" s="99"/>
      <c r="E36" s="98"/>
      <c r="F36" s="98"/>
      <c r="G36" s="163"/>
    </row>
    <row r="37" spans="1:7" ht="15.5" x14ac:dyDescent="0.35">
      <c r="A37" s="112"/>
      <c r="B37" s="90"/>
      <c r="C37" s="117"/>
      <c r="D37" s="99"/>
      <c r="E37" s="98"/>
      <c r="F37" s="98"/>
      <c r="G37" s="163"/>
    </row>
    <row r="38" spans="1:7" ht="15.5" x14ac:dyDescent="0.35">
      <c r="A38" s="72"/>
      <c r="B38" s="109"/>
      <c r="C38" s="20"/>
      <c r="D38" s="58"/>
      <c r="E38" s="12"/>
      <c r="F38" s="12"/>
    </row>
    <row r="39" spans="1:7" ht="15.5" x14ac:dyDescent="0.35">
      <c r="A39" s="112"/>
      <c r="B39" s="109"/>
      <c r="C39" s="91"/>
      <c r="D39" s="99"/>
      <c r="E39" s="98"/>
      <c r="F39" s="98"/>
      <c r="G39" s="163"/>
    </row>
    <row r="40" spans="1:7" ht="15.5" x14ac:dyDescent="0.35">
      <c r="A40" s="112"/>
      <c r="B40" s="110"/>
      <c r="C40" s="92"/>
      <c r="D40" s="99"/>
      <c r="E40" s="105"/>
      <c r="F40" s="105"/>
      <c r="G40" s="163"/>
    </row>
    <row r="41" spans="1:7" ht="15.5" x14ac:dyDescent="0.35">
      <c r="A41" s="112"/>
      <c r="B41" s="110"/>
      <c r="C41" s="92"/>
      <c r="D41" s="99"/>
      <c r="E41" s="105"/>
      <c r="F41" s="105"/>
      <c r="G41" s="163"/>
    </row>
    <row r="42" spans="1:7" ht="15.5" x14ac:dyDescent="0.35">
      <c r="A42" s="112"/>
      <c r="B42" s="114"/>
      <c r="C42" s="92"/>
      <c r="D42" s="99"/>
      <c r="E42" s="105"/>
      <c r="F42" s="105"/>
      <c r="G42" s="163"/>
    </row>
    <row r="43" spans="1:7" ht="15.5" x14ac:dyDescent="0.35">
      <c r="A43" s="123"/>
      <c r="B43" s="122"/>
      <c r="C43" s="124"/>
      <c r="D43" s="118"/>
      <c r="E43" s="125"/>
      <c r="F43" s="125"/>
      <c r="G43" s="164"/>
    </row>
    <row r="44" spans="1:7" x14ac:dyDescent="0.35">
      <c r="A44" s="72"/>
      <c r="B44" s="40"/>
      <c r="C44" s="41"/>
      <c r="D44" s="58"/>
    </row>
    <row r="45" spans="1:7" x14ac:dyDescent="0.35">
      <c r="A45" s="72"/>
      <c r="B45" s="8"/>
      <c r="C45" s="9"/>
      <c r="D45" s="58"/>
    </row>
    <row r="46" spans="1:7" x14ac:dyDescent="0.35">
      <c r="A46" s="72"/>
      <c r="B46" s="8"/>
      <c r="C46" s="9"/>
      <c r="D46" s="58"/>
    </row>
    <row r="47" spans="1:7" x14ac:dyDescent="0.35">
      <c r="A47" s="72"/>
      <c r="B47" s="8"/>
      <c r="C47" s="9"/>
      <c r="D47" s="58"/>
    </row>
    <row r="48" spans="1:7" x14ac:dyDescent="0.35">
      <c r="A48" s="72"/>
      <c r="B48" s="8"/>
      <c r="C48" s="9"/>
      <c r="D48" s="58"/>
    </row>
    <row r="49" spans="1:4" x14ac:dyDescent="0.35">
      <c r="A49" s="72"/>
      <c r="B49" s="8"/>
      <c r="C49" s="9"/>
      <c r="D49" s="58"/>
    </row>
    <row r="50" spans="1:4" x14ac:dyDescent="0.35">
      <c r="A50" s="72"/>
      <c r="B50" s="8"/>
      <c r="C50" s="9"/>
      <c r="D50" s="58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paperSize="9" scale="94" orientation="landscape" r:id="rId1"/>
  <rowBreaks count="2" manualBreakCount="2">
    <brk id="13" max="16383" man="1"/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28" zoomScale="70" zoomScaleNormal="70" zoomScaleSheetLayoutView="30" workbookViewId="0">
      <selection activeCell="B30" sqref="B30:C35"/>
    </sheetView>
  </sheetViews>
  <sheetFormatPr defaultColWidth="8.81640625" defaultRowHeight="14.5" x14ac:dyDescent="0.35"/>
  <cols>
    <col min="1" max="1" width="8.36328125" style="23" customWidth="1"/>
    <col min="2" max="2" width="30.6328125" style="59" customWidth="1"/>
    <col min="3" max="3" width="74.81640625" style="5" customWidth="1"/>
    <col min="4" max="4" width="13.08984375" style="134" customWidth="1"/>
    <col min="5" max="5" width="41.81640625" customWidth="1"/>
    <col min="6" max="6" width="14.7265625" customWidth="1"/>
    <col min="7" max="7" width="18.90625" customWidth="1"/>
  </cols>
  <sheetData>
    <row r="1" spans="1:8" ht="20.5" thickBot="1" x14ac:dyDescent="0.4">
      <c r="A1" s="139" t="s">
        <v>132</v>
      </c>
      <c r="B1" s="140"/>
      <c r="C1" s="140"/>
      <c r="D1" s="141"/>
      <c r="E1" s="141"/>
      <c r="F1" s="141"/>
      <c r="G1" s="141"/>
    </row>
    <row r="2" spans="1:8" ht="16" thickTop="1" x14ac:dyDescent="0.35">
      <c r="A2" s="142"/>
      <c r="B2" s="141"/>
      <c r="C2" s="141"/>
      <c r="D2" s="141"/>
      <c r="E2" s="141"/>
      <c r="F2" s="141"/>
      <c r="G2" s="141"/>
    </row>
    <row r="3" spans="1:8" s="23" customFormat="1" ht="17.5" x14ac:dyDescent="0.35">
      <c r="A3" s="171" t="s">
        <v>141</v>
      </c>
      <c r="B3" s="171"/>
      <c r="C3" s="171"/>
      <c r="D3" s="171"/>
      <c r="E3" s="171"/>
      <c r="F3" s="171"/>
      <c r="G3" s="171"/>
    </row>
    <row r="4" spans="1:8" s="52" customFormat="1" ht="17.5" x14ac:dyDescent="0.35">
      <c r="A4" s="172" t="s">
        <v>133</v>
      </c>
      <c r="B4" s="172"/>
      <c r="C4" s="172"/>
      <c r="D4" s="172"/>
      <c r="E4" s="172"/>
      <c r="F4" s="172"/>
      <c r="G4" s="172"/>
      <c r="H4" s="79"/>
    </row>
    <row r="5" spans="1:8" s="52" customFormat="1" ht="44.5" customHeight="1" x14ac:dyDescent="0.35">
      <c r="A5" s="173" t="s">
        <v>137</v>
      </c>
      <c r="B5" s="174"/>
      <c r="C5" s="174"/>
      <c r="D5" s="174"/>
      <c r="E5" s="174"/>
      <c r="F5" s="174"/>
      <c r="G5" s="174"/>
    </row>
    <row r="6" spans="1:8" s="77" customFormat="1" ht="15" x14ac:dyDescent="0.35">
      <c r="A6" s="177" t="s">
        <v>139</v>
      </c>
      <c r="B6" s="178"/>
      <c r="C6" s="178"/>
      <c r="D6" s="178"/>
      <c r="E6" s="178"/>
      <c r="F6" s="178"/>
      <c r="G6" s="178"/>
    </row>
    <row r="7" spans="1:8" s="77" customFormat="1" ht="60" x14ac:dyDescent="0.35">
      <c r="A7" s="73" t="s">
        <v>0</v>
      </c>
      <c r="B7" s="73" t="s">
        <v>1</v>
      </c>
      <c r="C7" s="73" t="s">
        <v>2</v>
      </c>
      <c r="D7" s="73" t="s">
        <v>4</v>
      </c>
      <c r="E7" s="73" t="s">
        <v>3</v>
      </c>
      <c r="F7" s="73" t="s">
        <v>5</v>
      </c>
      <c r="G7" s="73" t="s">
        <v>6</v>
      </c>
    </row>
    <row r="8" spans="1:8" s="65" customFormat="1" ht="34" customHeight="1" x14ac:dyDescent="0.35">
      <c r="A8" s="66">
        <v>1</v>
      </c>
      <c r="B8" s="39" t="s">
        <v>99</v>
      </c>
      <c r="C8" s="80" t="s">
        <v>68</v>
      </c>
      <c r="D8" s="127">
        <v>2</v>
      </c>
      <c r="E8" s="155"/>
      <c r="F8" s="143"/>
      <c r="G8" s="145">
        <f>F8*D8</f>
        <v>0</v>
      </c>
    </row>
    <row r="9" spans="1:8" s="65" customFormat="1" ht="47.5" customHeight="1" x14ac:dyDescent="0.35">
      <c r="A9" s="66">
        <v>2</v>
      </c>
      <c r="B9" s="39" t="s">
        <v>100</v>
      </c>
      <c r="C9" s="81" t="s">
        <v>67</v>
      </c>
      <c r="D9" s="128">
        <v>1</v>
      </c>
      <c r="E9" s="156"/>
      <c r="F9" s="156"/>
      <c r="G9" s="145">
        <f t="shared" ref="G9:G28" si="0">F9*D9</f>
        <v>0</v>
      </c>
    </row>
    <row r="10" spans="1:8" s="77" customFormat="1" ht="42" x14ac:dyDescent="0.35">
      <c r="A10" s="66">
        <v>3</v>
      </c>
      <c r="B10" s="39" t="s">
        <v>101</v>
      </c>
      <c r="C10" s="81" t="s">
        <v>66</v>
      </c>
      <c r="D10" s="128">
        <v>1</v>
      </c>
      <c r="E10" s="156"/>
      <c r="F10" s="156"/>
      <c r="G10" s="145">
        <f t="shared" si="0"/>
        <v>0</v>
      </c>
    </row>
    <row r="11" spans="1:8" s="77" customFormat="1" ht="42" x14ac:dyDescent="0.35">
      <c r="A11" s="66">
        <v>4</v>
      </c>
      <c r="B11" s="39" t="s">
        <v>102</v>
      </c>
      <c r="C11" s="81" t="s">
        <v>69</v>
      </c>
      <c r="D11" s="128">
        <v>1</v>
      </c>
      <c r="E11" s="156"/>
      <c r="F11" s="156"/>
      <c r="G11" s="145">
        <f t="shared" si="0"/>
        <v>0</v>
      </c>
    </row>
    <row r="12" spans="1:8" s="77" customFormat="1" ht="70" x14ac:dyDescent="0.35">
      <c r="A12" s="66">
        <v>5</v>
      </c>
      <c r="B12" s="39" t="s">
        <v>103</v>
      </c>
      <c r="C12" s="81" t="s">
        <v>70</v>
      </c>
      <c r="D12" s="128">
        <v>1</v>
      </c>
      <c r="E12" s="156"/>
      <c r="F12" s="156"/>
      <c r="G12" s="145">
        <f t="shared" si="0"/>
        <v>0</v>
      </c>
    </row>
    <row r="13" spans="1:8" s="77" customFormat="1" ht="70" x14ac:dyDescent="0.35">
      <c r="A13" s="66">
        <v>6</v>
      </c>
      <c r="B13" s="39" t="s">
        <v>104</v>
      </c>
      <c r="C13" s="81" t="s">
        <v>71</v>
      </c>
      <c r="D13" s="129">
        <v>2</v>
      </c>
      <c r="E13" s="156"/>
      <c r="F13" s="156"/>
      <c r="G13" s="145">
        <f t="shared" si="0"/>
        <v>0</v>
      </c>
    </row>
    <row r="14" spans="1:8" s="77" customFormat="1" ht="70" x14ac:dyDescent="0.35">
      <c r="A14" s="66">
        <v>7</v>
      </c>
      <c r="B14" s="39" t="s">
        <v>105</v>
      </c>
      <c r="C14" s="81" t="s">
        <v>72</v>
      </c>
      <c r="D14" s="128">
        <v>2</v>
      </c>
      <c r="E14" s="157"/>
      <c r="F14" s="143"/>
      <c r="G14" s="145">
        <f t="shared" si="0"/>
        <v>0</v>
      </c>
    </row>
    <row r="15" spans="1:8" s="126" customFormat="1" ht="70" x14ac:dyDescent="0.35">
      <c r="A15" s="66">
        <v>8</v>
      </c>
      <c r="B15" s="39" t="s">
        <v>106</v>
      </c>
      <c r="C15" s="81" t="s">
        <v>73</v>
      </c>
      <c r="D15" s="128">
        <v>2</v>
      </c>
      <c r="E15" s="157"/>
      <c r="F15" s="143"/>
      <c r="G15" s="145">
        <f t="shared" si="0"/>
        <v>0</v>
      </c>
    </row>
    <row r="16" spans="1:8" s="126" customFormat="1" ht="70" x14ac:dyDescent="0.35">
      <c r="A16" s="66">
        <v>9</v>
      </c>
      <c r="B16" s="39" t="s">
        <v>107</v>
      </c>
      <c r="C16" s="81" t="s">
        <v>74</v>
      </c>
      <c r="D16" s="128">
        <v>2</v>
      </c>
      <c r="E16" s="156"/>
      <c r="F16" s="156"/>
      <c r="G16" s="145">
        <f t="shared" si="0"/>
        <v>0</v>
      </c>
    </row>
    <row r="17" spans="1:7" s="126" customFormat="1" ht="70" x14ac:dyDescent="0.35">
      <c r="A17" s="66">
        <v>10</v>
      </c>
      <c r="B17" s="39" t="s">
        <v>108</v>
      </c>
      <c r="C17" s="81" t="s">
        <v>75</v>
      </c>
      <c r="D17" s="128">
        <v>2</v>
      </c>
      <c r="E17" s="156"/>
      <c r="F17" s="156"/>
      <c r="G17" s="145">
        <f t="shared" si="0"/>
        <v>0</v>
      </c>
    </row>
    <row r="18" spans="1:7" s="126" customFormat="1" ht="70" x14ac:dyDescent="0.35">
      <c r="A18" s="66">
        <v>11</v>
      </c>
      <c r="B18" s="39" t="s">
        <v>109</v>
      </c>
      <c r="C18" s="81" t="s">
        <v>76</v>
      </c>
      <c r="D18" s="128">
        <v>2</v>
      </c>
      <c r="E18" s="156"/>
      <c r="F18" s="156"/>
      <c r="G18" s="145">
        <f t="shared" si="0"/>
        <v>0</v>
      </c>
    </row>
    <row r="19" spans="1:7" s="126" customFormat="1" ht="76.5" customHeight="1" x14ac:dyDescent="0.35">
      <c r="A19" s="66">
        <v>12</v>
      </c>
      <c r="B19" s="39" t="s">
        <v>110</v>
      </c>
      <c r="C19" s="81" t="s">
        <v>77</v>
      </c>
      <c r="D19" s="129">
        <v>2</v>
      </c>
      <c r="E19" s="156"/>
      <c r="F19" s="156"/>
      <c r="G19" s="145">
        <f t="shared" si="0"/>
        <v>0</v>
      </c>
    </row>
    <row r="20" spans="1:7" s="126" customFormat="1" ht="63" customHeight="1" x14ac:dyDescent="0.35">
      <c r="A20" s="66">
        <v>13</v>
      </c>
      <c r="B20" s="39" t="s">
        <v>131</v>
      </c>
      <c r="C20" s="81" t="s">
        <v>130</v>
      </c>
      <c r="D20" s="129">
        <v>1</v>
      </c>
      <c r="E20" s="156"/>
      <c r="F20" s="156"/>
      <c r="G20" s="145">
        <f t="shared" si="0"/>
        <v>0</v>
      </c>
    </row>
    <row r="21" spans="1:7" s="126" customFormat="1" ht="70" x14ac:dyDescent="0.35">
      <c r="A21" s="66">
        <v>14</v>
      </c>
      <c r="B21" s="39" t="s">
        <v>111</v>
      </c>
      <c r="C21" s="80" t="s">
        <v>90</v>
      </c>
      <c r="D21" s="130">
        <v>1</v>
      </c>
      <c r="E21" s="158"/>
      <c r="F21" s="158"/>
      <c r="G21" s="145">
        <f t="shared" si="0"/>
        <v>0</v>
      </c>
    </row>
    <row r="22" spans="1:7" s="126" customFormat="1" ht="70" x14ac:dyDescent="0.35">
      <c r="A22" s="66">
        <v>15</v>
      </c>
      <c r="B22" s="39" t="s">
        <v>112</v>
      </c>
      <c r="C22" s="80" t="s">
        <v>91</v>
      </c>
      <c r="D22" s="130">
        <v>1</v>
      </c>
      <c r="E22" s="158"/>
      <c r="F22" s="158"/>
      <c r="G22" s="145">
        <f t="shared" si="0"/>
        <v>0</v>
      </c>
    </row>
    <row r="23" spans="1:7" s="12" customFormat="1" ht="70" x14ac:dyDescent="0.35">
      <c r="A23" s="66">
        <v>16</v>
      </c>
      <c r="B23" s="39" t="s">
        <v>113</v>
      </c>
      <c r="C23" s="80" t="s">
        <v>92</v>
      </c>
      <c r="D23" s="130">
        <v>1</v>
      </c>
      <c r="E23" s="158"/>
      <c r="F23" s="158"/>
      <c r="G23" s="145">
        <f t="shared" si="0"/>
        <v>0</v>
      </c>
    </row>
    <row r="24" spans="1:7" s="98" customFormat="1" ht="70" x14ac:dyDescent="0.35">
      <c r="A24" s="66">
        <v>17</v>
      </c>
      <c r="B24" s="39" t="s">
        <v>114</v>
      </c>
      <c r="C24" s="80" t="s">
        <v>93</v>
      </c>
      <c r="D24" s="130">
        <v>1</v>
      </c>
      <c r="E24" s="158"/>
      <c r="F24" s="158"/>
      <c r="G24" s="145">
        <f t="shared" si="0"/>
        <v>0</v>
      </c>
    </row>
    <row r="25" spans="1:7" s="98" customFormat="1" ht="70" x14ac:dyDescent="0.35">
      <c r="A25" s="66">
        <v>18</v>
      </c>
      <c r="B25" s="39" t="s">
        <v>115</v>
      </c>
      <c r="C25" s="80" t="s">
        <v>94</v>
      </c>
      <c r="D25" s="130">
        <v>1</v>
      </c>
      <c r="E25" s="158"/>
      <c r="F25" s="158"/>
      <c r="G25" s="145">
        <f t="shared" si="0"/>
        <v>0</v>
      </c>
    </row>
    <row r="26" spans="1:7" s="98" customFormat="1" ht="70" x14ac:dyDescent="0.35">
      <c r="A26" s="66">
        <v>19</v>
      </c>
      <c r="B26" s="39" t="s">
        <v>116</v>
      </c>
      <c r="C26" s="80" t="s">
        <v>95</v>
      </c>
      <c r="D26" s="130">
        <v>1</v>
      </c>
      <c r="E26" s="158"/>
      <c r="F26" s="158"/>
      <c r="G26" s="145">
        <f t="shared" si="0"/>
        <v>0</v>
      </c>
    </row>
    <row r="27" spans="1:7" s="98" customFormat="1" ht="70" x14ac:dyDescent="0.35">
      <c r="A27" s="66">
        <v>20</v>
      </c>
      <c r="B27" s="39" t="s">
        <v>117</v>
      </c>
      <c r="C27" s="80" t="s">
        <v>96</v>
      </c>
      <c r="D27" s="130">
        <v>1</v>
      </c>
      <c r="E27" s="158"/>
      <c r="F27" s="158"/>
      <c r="G27" s="145">
        <f t="shared" si="0"/>
        <v>0</v>
      </c>
    </row>
    <row r="28" spans="1:7" s="98" customFormat="1" ht="70" x14ac:dyDescent="0.35">
      <c r="A28" s="66">
        <v>21</v>
      </c>
      <c r="B28" s="39" t="s">
        <v>118</v>
      </c>
      <c r="C28" s="80" t="s">
        <v>97</v>
      </c>
      <c r="D28" s="130">
        <v>1</v>
      </c>
      <c r="E28" s="158"/>
      <c r="F28" s="158"/>
      <c r="G28" s="145">
        <f t="shared" si="0"/>
        <v>0</v>
      </c>
    </row>
    <row r="29" spans="1:7" s="12" customFormat="1" ht="18.5" x14ac:dyDescent="0.35">
      <c r="A29" s="93"/>
      <c r="B29" s="94"/>
      <c r="C29" s="95"/>
      <c r="D29" s="131"/>
      <c r="E29" s="159"/>
      <c r="F29" s="160" t="s">
        <v>136</v>
      </c>
      <c r="G29" s="161">
        <f>SUM(G8:G28)</f>
        <v>0</v>
      </c>
    </row>
    <row r="30" spans="1:7" s="98" customFormat="1" ht="15.5" x14ac:dyDescent="0.35">
      <c r="A30" s="93"/>
      <c r="B30" s="89"/>
      <c r="C30" s="96"/>
      <c r="D30" s="132"/>
      <c r="E30" s="100"/>
    </row>
    <row r="31" spans="1:7" s="105" customFormat="1" ht="15.5" x14ac:dyDescent="0.35">
      <c r="A31" s="93"/>
      <c r="B31" s="96"/>
      <c r="C31" s="96"/>
      <c r="D31" s="132"/>
      <c r="E31" s="97"/>
      <c r="F31" s="98"/>
      <c r="G31" s="98"/>
    </row>
    <row r="32" spans="1:7" s="105" customFormat="1" ht="15.5" x14ac:dyDescent="0.35">
      <c r="A32" s="93"/>
      <c r="B32" s="89"/>
      <c r="C32" s="88"/>
      <c r="D32" s="132"/>
      <c r="E32" s="100"/>
      <c r="F32" s="98"/>
      <c r="G32" s="98"/>
    </row>
    <row r="33" spans="1:7" s="105" customFormat="1" ht="15.5" x14ac:dyDescent="0.35">
      <c r="A33" s="101"/>
      <c r="B33" s="90"/>
      <c r="C33" s="91"/>
      <c r="D33" s="132"/>
      <c r="E33" s="98"/>
      <c r="F33" s="98"/>
      <c r="G33" s="98"/>
    </row>
    <row r="34" spans="1:7" s="105" customFormat="1" ht="15.5" x14ac:dyDescent="0.35">
      <c r="A34" s="101"/>
      <c r="B34" s="90"/>
      <c r="C34" s="91"/>
      <c r="D34" s="132"/>
      <c r="E34" s="98"/>
      <c r="F34" s="98"/>
      <c r="G34" s="98"/>
    </row>
    <row r="35" spans="1:7" s="98" customFormat="1" ht="15.5" x14ac:dyDescent="0.35">
      <c r="A35" s="72"/>
      <c r="B35" s="109"/>
      <c r="C35" s="20"/>
      <c r="D35" s="133"/>
      <c r="E35" s="12"/>
      <c r="F35" s="12"/>
      <c r="G35" s="12"/>
    </row>
    <row r="36" spans="1:7" s="105" customFormat="1" ht="15.5" x14ac:dyDescent="0.35">
      <c r="A36" s="112"/>
      <c r="B36" s="109"/>
      <c r="C36" s="91"/>
      <c r="D36" s="132"/>
      <c r="E36" s="98"/>
      <c r="F36" s="98"/>
      <c r="G36" s="98"/>
    </row>
    <row r="37" spans="1:7" s="12" customFormat="1" ht="15.5" x14ac:dyDescent="0.35">
      <c r="A37" s="112"/>
      <c r="B37" s="110"/>
      <c r="C37" s="92"/>
      <c r="D37" s="132"/>
      <c r="E37" s="105"/>
      <c r="F37" s="105"/>
      <c r="G37" s="105"/>
    </row>
    <row r="38" spans="1:7" ht="15.5" x14ac:dyDescent="0.35">
      <c r="A38" s="112"/>
      <c r="B38" s="110"/>
      <c r="C38" s="92"/>
      <c r="D38" s="132"/>
      <c r="E38" s="105"/>
      <c r="F38" s="105"/>
      <c r="G38" s="105"/>
    </row>
    <row r="39" spans="1:7" ht="15.5" x14ac:dyDescent="0.35">
      <c r="A39" s="112"/>
      <c r="B39" s="114"/>
      <c r="C39" s="92"/>
      <c r="D39" s="132"/>
      <c r="E39" s="105"/>
      <c r="F39" s="105"/>
      <c r="G39" s="105"/>
    </row>
    <row r="40" spans="1:7" ht="15.5" x14ac:dyDescent="0.35">
      <c r="A40" s="112"/>
      <c r="B40" s="122"/>
      <c r="C40" s="92"/>
      <c r="D40" s="132"/>
      <c r="E40" s="105"/>
      <c r="F40" s="105"/>
      <c r="G40" s="105"/>
    </row>
    <row r="41" spans="1:7" ht="15.5" x14ac:dyDescent="0.35">
      <c r="A41" s="101"/>
      <c r="B41" s="109"/>
      <c r="C41" s="91"/>
      <c r="D41" s="132"/>
      <c r="E41" s="103"/>
      <c r="F41" s="98"/>
      <c r="G41" s="98"/>
    </row>
    <row r="42" spans="1:7" ht="15.5" x14ac:dyDescent="0.35">
      <c r="A42" s="101"/>
      <c r="B42" s="116"/>
      <c r="C42" s="102"/>
      <c r="D42" s="132"/>
      <c r="E42" s="105"/>
      <c r="F42" s="105"/>
      <c r="G42" s="105"/>
    </row>
    <row r="43" spans="1:7" ht="15.5" x14ac:dyDescent="0.35">
      <c r="A43" s="22"/>
      <c r="B43"/>
      <c r="C43" s="103"/>
      <c r="D43" s="133"/>
      <c r="E43" s="12"/>
      <c r="F43" s="12"/>
      <c r="G43" s="12"/>
    </row>
    <row r="44" spans="1:7" ht="15.5" x14ac:dyDescent="0.35">
      <c r="A44" s="22"/>
      <c r="B44"/>
      <c r="C44" s="104"/>
      <c r="D44" s="133"/>
    </row>
    <row r="45" spans="1:7" ht="15.5" x14ac:dyDescent="0.35">
      <c r="A45" s="22"/>
      <c r="B45"/>
      <c r="C45" s="106"/>
      <c r="D45" s="133"/>
    </row>
    <row r="46" spans="1:7" ht="15.5" x14ac:dyDescent="0.35">
      <c r="A46" s="22"/>
      <c r="B46" s="116"/>
      <c r="C46" s="106"/>
      <c r="D46" s="133"/>
    </row>
    <row r="47" spans="1:7" ht="15.5" x14ac:dyDescent="0.35">
      <c r="A47" s="22"/>
      <c r="B47"/>
      <c r="C47" s="107"/>
      <c r="D47" s="133"/>
    </row>
    <row r="48" spans="1:7" ht="15.5" x14ac:dyDescent="0.35">
      <c r="A48" s="22"/>
      <c r="B48"/>
      <c r="C48" s="105"/>
      <c r="D48" s="133"/>
    </row>
    <row r="49" spans="1:4" x14ac:dyDescent="0.35">
      <c r="A49" s="22"/>
      <c r="B49"/>
      <c r="C49" s="12"/>
      <c r="D49" s="133"/>
    </row>
    <row r="50" spans="1:4" x14ac:dyDescent="0.35">
      <c r="A50" s="22"/>
      <c r="B50" s="116"/>
      <c r="C50" s="9"/>
      <c r="D50" s="133"/>
    </row>
    <row r="51" spans="1:4" x14ac:dyDescent="0.35">
      <c r="A51" s="22"/>
      <c r="B51"/>
      <c r="C51" s="9"/>
      <c r="D51" s="133"/>
    </row>
    <row r="52" spans="1:4" x14ac:dyDescent="0.35">
      <c r="A52" s="22"/>
      <c r="B52"/>
      <c r="C52" s="9"/>
      <c r="D52" s="133"/>
    </row>
    <row r="53" spans="1:4" x14ac:dyDescent="0.35">
      <c r="A53" s="22"/>
      <c r="B53"/>
      <c r="C53" s="9"/>
      <c r="D53" s="133"/>
    </row>
    <row r="54" spans="1:4" x14ac:dyDescent="0.35">
      <c r="A54" s="22"/>
      <c r="B54" s="116"/>
      <c r="C54" s="9"/>
      <c r="D54" s="133"/>
    </row>
    <row r="55" spans="1:4" x14ac:dyDescent="0.35">
      <c r="B55"/>
    </row>
    <row r="56" spans="1:4" x14ac:dyDescent="0.35">
      <c r="B56"/>
    </row>
    <row r="57" spans="1:4" x14ac:dyDescent="0.35">
      <c r="B57"/>
      <c r="C57"/>
      <c r="D57" s="135"/>
    </row>
    <row r="58" spans="1:4" x14ac:dyDescent="0.35">
      <c r="B58" s="116"/>
      <c r="C58"/>
      <c r="D58" s="135"/>
    </row>
    <row r="59" spans="1:4" x14ac:dyDescent="0.35">
      <c r="B59"/>
      <c r="C59"/>
      <c r="D59" s="135"/>
    </row>
    <row r="60" spans="1:4" x14ac:dyDescent="0.35">
      <c r="B60"/>
      <c r="C60"/>
      <c r="D60" s="135"/>
    </row>
    <row r="61" spans="1:4" x14ac:dyDescent="0.35">
      <c r="B61"/>
      <c r="C61"/>
      <c r="D61" s="135"/>
    </row>
    <row r="62" spans="1:4" x14ac:dyDescent="0.35">
      <c r="B62" s="116"/>
      <c r="C62"/>
      <c r="D62" s="135"/>
    </row>
    <row r="63" spans="1:4" x14ac:dyDescent="0.35">
      <c r="B63"/>
      <c r="C63"/>
      <c r="D63" s="135"/>
    </row>
    <row r="64" spans="1:4" x14ac:dyDescent="0.35">
      <c r="B64"/>
      <c r="C64"/>
      <c r="D64" s="135"/>
    </row>
    <row r="65" spans="2:4" x14ac:dyDescent="0.35">
      <c r="B65"/>
      <c r="C65"/>
      <c r="D65" s="135"/>
    </row>
    <row r="66" spans="2:4" x14ac:dyDescent="0.35">
      <c r="B66"/>
      <c r="C66"/>
      <c r="D66" s="135"/>
    </row>
  </sheetData>
  <mergeCells count="4">
    <mergeCell ref="A3:G3"/>
    <mergeCell ref="A4:G4"/>
    <mergeCell ref="A5:G5"/>
    <mergeCell ref="A6:G6"/>
  </mergeCells>
  <phoneticPr fontId="27" type="noConversion"/>
  <pageMargins left="0.7" right="0.7" top="0.75" bottom="0.75" header="0.3" footer="0.3"/>
  <pageSetup paperSize="9" scale="64" orientation="landscape" r:id="rId1"/>
  <rowBreaks count="2" manualBreakCount="2">
    <brk id="14" max="16383" man="1"/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="80" zoomScaleNormal="80" workbookViewId="0">
      <selection activeCell="B11" sqref="B11:C13"/>
    </sheetView>
  </sheetViews>
  <sheetFormatPr defaultColWidth="8.81640625" defaultRowHeight="14.5" x14ac:dyDescent="0.35"/>
  <cols>
    <col min="1" max="1" width="8.36328125" style="23" customWidth="1"/>
    <col min="2" max="2" width="22.08984375" customWidth="1"/>
    <col min="3" max="3" width="46.54296875" style="5" customWidth="1"/>
    <col min="4" max="4" width="13.08984375" style="84" customWidth="1"/>
    <col min="5" max="5" width="39.453125" customWidth="1"/>
    <col min="6" max="6" width="13.7265625" customWidth="1"/>
  </cols>
  <sheetData>
    <row r="1" spans="1:8" ht="20.5" thickBot="1" x14ac:dyDescent="0.4">
      <c r="A1" s="139" t="s">
        <v>132</v>
      </c>
      <c r="B1" s="140"/>
      <c r="C1" s="140"/>
      <c r="D1" s="141"/>
      <c r="E1" s="141"/>
      <c r="F1" s="141"/>
      <c r="G1" s="141"/>
    </row>
    <row r="2" spans="1:8" ht="16" thickTop="1" x14ac:dyDescent="0.35">
      <c r="A2" s="142"/>
      <c r="B2" s="141"/>
      <c r="C2" s="141"/>
      <c r="D2" s="141"/>
      <c r="E2" s="141"/>
      <c r="F2" s="141"/>
      <c r="G2" s="141"/>
    </row>
    <row r="3" spans="1:8" s="23" customFormat="1" ht="17.5" x14ac:dyDescent="0.35">
      <c r="A3" s="171" t="s">
        <v>141</v>
      </c>
      <c r="B3" s="171"/>
      <c r="C3" s="171"/>
      <c r="D3" s="171"/>
      <c r="E3" s="171"/>
      <c r="F3" s="171"/>
      <c r="G3" s="171"/>
    </row>
    <row r="4" spans="1:8" s="52" customFormat="1" ht="17.5" x14ac:dyDescent="0.35">
      <c r="A4" s="172" t="s">
        <v>133</v>
      </c>
      <c r="B4" s="172"/>
      <c r="C4" s="172"/>
      <c r="D4" s="172"/>
      <c r="E4" s="172"/>
      <c r="F4" s="172"/>
      <c r="G4" s="172"/>
      <c r="H4" s="79"/>
    </row>
    <row r="5" spans="1:8" s="52" customFormat="1" ht="44.5" customHeight="1" x14ac:dyDescent="0.35">
      <c r="A5" s="173" t="s">
        <v>137</v>
      </c>
      <c r="B5" s="174"/>
      <c r="C5" s="174"/>
      <c r="D5" s="174"/>
      <c r="E5" s="174"/>
      <c r="F5" s="174"/>
      <c r="G5" s="174"/>
    </row>
    <row r="6" spans="1:8" s="52" customFormat="1" ht="15" x14ac:dyDescent="0.35">
      <c r="A6" s="179" t="s">
        <v>138</v>
      </c>
      <c r="B6" s="179"/>
      <c r="C6" s="179"/>
      <c r="D6" s="179"/>
      <c r="E6" s="179"/>
      <c r="F6" s="179"/>
      <c r="G6" s="179"/>
    </row>
    <row r="7" spans="1:8" s="12" customFormat="1" ht="60" x14ac:dyDescent="0.35">
      <c r="A7" s="73" t="s">
        <v>0</v>
      </c>
      <c r="B7" s="73" t="s">
        <v>1</v>
      </c>
      <c r="C7" s="73" t="s">
        <v>2</v>
      </c>
      <c r="D7" s="73" t="s">
        <v>4</v>
      </c>
      <c r="E7" s="73" t="s">
        <v>3</v>
      </c>
      <c r="F7" s="73" t="s">
        <v>5</v>
      </c>
      <c r="G7" s="73" t="s">
        <v>6</v>
      </c>
    </row>
    <row r="8" spans="1:8" s="12" customFormat="1" ht="62" x14ac:dyDescent="0.35">
      <c r="A8" s="66">
        <v>1</v>
      </c>
      <c r="B8" s="43" t="s">
        <v>126</v>
      </c>
      <c r="C8" s="70" t="s">
        <v>128</v>
      </c>
      <c r="D8" s="67">
        <v>5</v>
      </c>
      <c r="E8" s="151"/>
      <c r="F8" s="151"/>
      <c r="G8" s="153">
        <f>D8*F8</f>
        <v>0</v>
      </c>
    </row>
    <row r="9" spans="1:8" s="12" customFormat="1" ht="62" x14ac:dyDescent="0.35">
      <c r="A9" s="66">
        <v>2</v>
      </c>
      <c r="B9" s="43" t="s">
        <v>127</v>
      </c>
      <c r="C9" s="70" t="s">
        <v>129</v>
      </c>
      <c r="D9" s="67">
        <v>2</v>
      </c>
      <c r="E9" s="152"/>
      <c r="F9" s="152"/>
      <c r="G9" s="153">
        <f>F9*D9</f>
        <v>0</v>
      </c>
    </row>
    <row r="10" spans="1:8" s="98" customFormat="1" ht="15.5" x14ac:dyDescent="0.35">
      <c r="A10" s="68"/>
      <c r="B10" s="69"/>
      <c r="C10" s="69"/>
      <c r="D10" s="82"/>
      <c r="E10" s="52"/>
      <c r="F10" s="84" t="s">
        <v>136</v>
      </c>
      <c r="G10" s="154">
        <f>SUM(G8:G9)</f>
        <v>0</v>
      </c>
    </row>
    <row r="11" spans="1:8" s="105" customFormat="1" ht="15.5" x14ac:dyDescent="0.35">
      <c r="A11" s="68"/>
      <c r="B11" s="87"/>
      <c r="C11" s="16"/>
      <c r="D11" s="83"/>
      <c r="E11"/>
      <c r="F11"/>
      <c r="G11" s="12"/>
    </row>
    <row r="12" spans="1:8" s="105" customFormat="1" ht="15.5" x14ac:dyDescent="0.35">
      <c r="A12" s="68"/>
      <c r="B12" s="40"/>
      <c r="C12" s="40"/>
      <c r="D12" s="83"/>
      <c r="E12" s="32"/>
      <c r="F12" s="12"/>
      <c r="G12" s="12"/>
    </row>
    <row r="13" spans="1:8" s="105" customFormat="1" ht="15.5" x14ac:dyDescent="0.35">
      <c r="A13" s="22"/>
      <c r="B13" s="17"/>
      <c r="C13" s="20"/>
      <c r="D13" s="83"/>
      <c r="E13" s="12"/>
      <c r="F13" s="12"/>
      <c r="G13" s="12"/>
    </row>
    <row r="14" spans="1:8" s="105" customFormat="1" ht="15.5" x14ac:dyDescent="0.35">
      <c r="A14" s="72"/>
      <c r="B14" s="109"/>
      <c r="C14" s="20"/>
      <c r="D14" s="58"/>
      <c r="E14" s="12"/>
      <c r="F14" s="12"/>
      <c r="G14" s="12"/>
    </row>
    <row r="15" spans="1:8" ht="15.5" x14ac:dyDescent="0.35">
      <c r="A15" s="112"/>
      <c r="B15" s="109"/>
      <c r="C15" s="91"/>
      <c r="D15" s="99"/>
      <c r="E15" s="12"/>
      <c r="F15" s="12"/>
      <c r="G15" s="12"/>
    </row>
    <row r="16" spans="1:8" ht="15.5" x14ac:dyDescent="0.35">
      <c r="A16" s="112"/>
      <c r="B16" s="110"/>
      <c r="C16" s="92"/>
      <c r="D16" s="99"/>
      <c r="E16" s="12"/>
      <c r="F16" s="12"/>
      <c r="G16" s="12"/>
    </row>
    <row r="17" spans="1:7" ht="15.5" x14ac:dyDescent="0.35">
      <c r="A17" s="112"/>
      <c r="B17" s="110"/>
      <c r="C17" s="92"/>
      <c r="D17" s="99"/>
      <c r="E17" s="98"/>
      <c r="F17" s="98"/>
      <c r="G17" s="98"/>
    </row>
    <row r="18" spans="1:7" ht="15.5" x14ac:dyDescent="0.35">
      <c r="A18" s="112"/>
      <c r="B18" s="115"/>
      <c r="C18" s="92"/>
      <c r="D18" s="99"/>
      <c r="E18" s="105"/>
      <c r="F18" s="105"/>
      <c r="G18" s="105"/>
    </row>
    <row r="19" spans="1:7" ht="15.5" x14ac:dyDescent="0.35">
      <c r="A19" s="112"/>
      <c r="B19" s="122"/>
      <c r="C19" s="92"/>
      <c r="D19" s="99"/>
      <c r="E19" s="105"/>
      <c r="F19" s="105"/>
      <c r="G19" s="105"/>
    </row>
    <row r="20" spans="1:7" ht="15.5" x14ac:dyDescent="0.35">
      <c r="A20" s="22"/>
      <c r="B20" s="40"/>
      <c r="C20" s="41"/>
      <c r="D20" s="83"/>
      <c r="E20" s="105"/>
      <c r="F20" s="105"/>
      <c r="G20" s="105"/>
    </row>
    <row r="21" spans="1:7" ht="15.5" x14ac:dyDescent="0.35">
      <c r="A21" s="22"/>
      <c r="B21" s="8"/>
      <c r="C21" s="9"/>
      <c r="D21" s="83"/>
      <c r="E21" s="105"/>
      <c r="F21" s="105"/>
      <c r="G21" s="105"/>
    </row>
    <row r="22" spans="1:7" x14ac:dyDescent="0.35">
      <c r="A22" s="22"/>
      <c r="B22" s="8"/>
      <c r="C22" s="9"/>
      <c r="D22" s="83"/>
    </row>
    <row r="23" spans="1:7" x14ac:dyDescent="0.35">
      <c r="A23" s="22"/>
      <c r="B23" s="8"/>
      <c r="C23" s="9"/>
      <c r="D23" s="83"/>
    </row>
    <row r="24" spans="1:7" x14ac:dyDescent="0.35">
      <c r="A24" s="22"/>
      <c r="B24" s="8"/>
      <c r="C24" s="9"/>
      <c r="D24" s="83"/>
    </row>
    <row r="25" spans="1:7" x14ac:dyDescent="0.35">
      <c r="A25" s="22"/>
      <c r="B25" s="8"/>
      <c r="C25" s="9"/>
      <c r="D25" s="83"/>
    </row>
    <row r="26" spans="1:7" x14ac:dyDescent="0.35">
      <c r="A26" s="22"/>
      <c r="B26" s="8"/>
      <c r="C26" s="9"/>
      <c r="D26" s="83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zoomScale="80" zoomScaleNormal="80" workbookViewId="0">
      <selection activeCell="A12" sqref="A12:C16"/>
    </sheetView>
  </sheetViews>
  <sheetFormatPr defaultColWidth="8.81640625" defaultRowHeight="14.5" x14ac:dyDescent="0.35"/>
  <cols>
    <col min="1" max="1" width="8.36328125" style="23" customWidth="1"/>
    <col min="2" max="2" width="18.453125" customWidth="1"/>
    <col min="3" max="3" width="41.26953125" style="5" customWidth="1"/>
    <col min="4" max="4" width="13.08984375" style="134" bestFit="1" customWidth="1"/>
    <col min="5" max="5" width="33.453125" customWidth="1"/>
    <col min="6" max="6" width="14.36328125" customWidth="1"/>
    <col min="7" max="7" width="8.81640625" style="135"/>
  </cols>
  <sheetData>
    <row r="1" spans="1:8" ht="20.5" thickBot="1" x14ac:dyDescent="0.4">
      <c r="A1" s="139" t="s">
        <v>132</v>
      </c>
      <c r="B1" s="140"/>
      <c r="C1" s="140"/>
      <c r="D1" s="141"/>
      <c r="E1" s="141"/>
      <c r="F1" s="141"/>
      <c r="G1" s="101"/>
    </row>
    <row r="2" spans="1:8" ht="16" thickTop="1" x14ac:dyDescent="0.35">
      <c r="A2" s="142"/>
      <c r="B2" s="141"/>
      <c r="C2" s="141"/>
      <c r="D2" s="141"/>
      <c r="E2" s="141"/>
      <c r="F2" s="141"/>
      <c r="G2" s="101"/>
    </row>
    <row r="3" spans="1:8" s="23" customFormat="1" ht="17.5" x14ac:dyDescent="0.35">
      <c r="A3" s="171" t="s">
        <v>141</v>
      </c>
      <c r="B3" s="171"/>
      <c r="C3" s="171"/>
      <c r="D3" s="171"/>
      <c r="E3" s="171"/>
      <c r="F3" s="171"/>
      <c r="G3" s="171"/>
    </row>
    <row r="4" spans="1:8" s="52" customFormat="1" ht="17.5" x14ac:dyDescent="0.35">
      <c r="A4" s="172" t="s">
        <v>133</v>
      </c>
      <c r="B4" s="172"/>
      <c r="C4" s="172"/>
      <c r="D4" s="172"/>
      <c r="E4" s="172"/>
      <c r="F4" s="172"/>
      <c r="G4" s="172"/>
      <c r="H4" s="79"/>
    </row>
    <row r="5" spans="1:8" s="52" customFormat="1" ht="37" customHeight="1" x14ac:dyDescent="0.35">
      <c r="A5" s="173" t="s">
        <v>135</v>
      </c>
      <c r="B5" s="174"/>
      <c r="C5" s="174"/>
      <c r="D5" s="174"/>
      <c r="E5" s="174"/>
      <c r="F5" s="174"/>
      <c r="G5" s="174"/>
    </row>
    <row r="6" spans="1:8" ht="15" x14ac:dyDescent="0.35">
      <c r="A6" s="179" t="s">
        <v>134</v>
      </c>
      <c r="B6" s="179"/>
      <c r="C6" s="179"/>
      <c r="D6" s="179"/>
      <c r="E6" s="179"/>
      <c r="F6" s="179"/>
      <c r="G6" s="179"/>
    </row>
    <row r="7" spans="1:8" s="65" customFormat="1" ht="60" x14ac:dyDescent="0.35">
      <c r="A7" s="73" t="s">
        <v>0</v>
      </c>
      <c r="B7" s="73" t="s">
        <v>1</v>
      </c>
      <c r="C7" s="73" t="s">
        <v>2</v>
      </c>
      <c r="D7" s="73" t="s">
        <v>4</v>
      </c>
      <c r="E7" s="73" t="s">
        <v>3</v>
      </c>
      <c r="F7" s="73" t="s">
        <v>5</v>
      </c>
      <c r="G7" s="73" t="s">
        <v>6</v>
      </c>
    </row>
    <row r="8" spans="1:8" s="65" customFormat="1" ht="54" customHeight="1" x14ac:dyDescent="0.35">
      <c r="A8" s="66">
        <v>1</v>
      </c>
      <c r="B8" s="150" t="s">
        <v>86</v>
      </c>
      <c r="C8" s="70" t="s">
        <v>78</v>
      </c>
      <c r="D8" s="128">
        <v>1</v>
      </c>
      <c r="E8" s="143"/>
      <c r="F8" s="143"/>
      <c r="G8" s="146">
        <f>D8*F8</f>
        <v>0</v>
      </c>
    </row>
    <row r="9" spans="1:8" s="65" customFormat="1" ht="51" customHeight="1" x14ac:dyDescent="0.35">
      <c r="A9" s="66">
        <v>2</v>
      </c>
      <c r="B9" s="150" t="s">
        <v>85</v>
      </c>
      <c r="C9" s="70" t="s">
        <v>79</v>
      </c>
      <c r="D9" s="128">
        <v>2</v>
      </c>
      <c r="E9" s="143"/>
      <c r="F9" s="143"/>
      <c r="G9" s="146">
        <f t="shared" ref="G9:G10" si="0">D9*F9</f>
        <v>0</v>
      </c>
    </row>
    <row r="10" spans="1:8" s="12" customFormat="1" ht="48.5" customHeight="1" x14ac:dyDescent="0.35">
      <c r="A10" s="66">
        <v>3</v>
      </c>
      <c r="B10" s="150" t="s">
        <v>87</v>
      </c>
      <c r="C10" s="70" t="s">
        <v>80</v>
      </c>
      <c r="D10" s="128">
        <v>1</v>
      </c>
      <c r="E10" s="143"/>
      <c r="F10" s="143"/>
      <c r="G10" s="146">
        <f t="shared" si="0"/>
        <v>0</v>
      </c>
    </row>
    <row r="11" spans="1:8" s="98" customFormat="1" ht="15.5" x14ac:dyDescent="0.35">
      <c r="A11" s="93"/>
      <c r="B11" s="95"/>
      <c r="C11" s="95"/>
      <c r="D11" s="131"/>
      <c r="E11" s="32"/>
      <c r="F11" s="144" t="s">
        <v>136</v>
      </c>
      <c r="G11" s="149">
        <f>SUM(G8:G10)</f>
        <v>0</v>
      </c>
    </row>
    <row r="12" spans="1:8" s="98" customFormat="1" ht="15.5" x14ac:dyDescent="0.35">
      <c r="A12" s="93"/>
      <c r="B12" s="96"/>
      <c r="C12" s="96"/>
      <c r="D12" s="132"/>
      <c r="G12" s="147"/>
    </row>
    <row r="13" spans="1:8" s="98" customFormat="1" ht="15.5" x14ac:dyDescent="0.35">
      <c r="A13" s="93"/>
      <c r="B13" s="96"/>
      <c r="C13" s="96"/>
      <c r="D13" s="132"/>
      <c r="G13" s="147"/>
    </row>
    <row r="14" spans="1:8" s="98" customFormat="1" ht="15.5" x14ac:dyDescent="0.35">
      <c r="A14" s="111"/>
      <c r="B14" s="96"/>
      <c r="C14" s="96"/>
      <c r="D14" s="132"/>
      <c r="G14" s="147"/>
    </row>
    <row r="15" spans="1:8" s="98" customFormat="1" ht="15.5" x14ac:dyDescent="0.35">
      <c r="A15" s="112"/>
      <c r="B15" s="108"/>
      <c r="C15" s="108"/>
      <c r="D15" s="132"/>
      <c r="G15" s="147"/>
    </row>
    <row r="16" spans="1:8" s="98" customFormat="1" ht="15.5" x14ac:dyDescent="0.35">
      <c r="A16" s="101"/>
      <c r="B16" s="90"/>
      <c r="C16" s="90"/>
      <c r="D16" s="132"/>
      <c r="G16" s="147"/>
    </row>
    <row r="17" spans="1:7" s="98" customFormat="1" ht="15.5" x14ac:dyDescent="0.35">
      <c r="A17" s="101"/>
      <c r="B17" s="90"/>
      <c r="C17" s="90"/>
      <c r="D17" s="132"/>
      <c r="G17" s="147"/>
    </row>
    <row r="18" spans="1:7" s="105" customFormat="1" ht="15.5" x14ac:dyDescent="0.35">
      <c r="A18" s="101"/>
      <c r="B18" s="113"/>
      <c r="C18" s="91"/>
      <c r="D18" s="132"/>
      <c r="E18" s="98"/>
      <c r="F18" s="98"/>
      <c r="G18" s="147"/>
    </row>
    <row r="19" spans="1:7" s="105" customFormat="1" ht="15.5" x14ac:dyDescent="0.35">
      <c r="A19" s="101"/>
      <c r="B19" s="109"/>
      <c r="C19" s="92"/>
      <c r="D19" s="132"/>
      <c r="G19" s="148"/>
    </row>
    <row r="20" spans="1:7" s="105" customFormat="1" ht="15.65" customHeight="1" x14ac:dyDescent="0.35">
      <c r="A20" s="101"/>
      <c r="B20" s="110"/>
      <c r="C20" s="92"/>
      <c r="D20" s="132"/>
      <c r="G20" s="148"/>
    </row>
    <row r="21" spans="1:7" s="105" customFormat="1" ht="15.5" x14ac:dyDescent="0.35">
      <c r="A21" s="101"/>
      <c r="B21" s="110"/>
      <c r="C21" s="92"/>
      <c r="D21" s="132"/>
      <c r="G21" s="148"/>
    </row>
    <row r="22" spans="1:7" ht="15.5" x14ac:dyDescent="0.35">
      <c r="A22" s="101"/>
      <c r="B22" s="114"/>
      <c r="C22" s="92"/>
      <c r="D22" s="132"/>
      <c r="E22" s="105"/>
      <c r="F22" s="105"/>
      <c r="G22" s="148"/>
    </row>
    <row r="23" spans="1:7" ht="15.5" x14ac:dyDescent="0.35">
      <c r="A23" s="22"/>
      <c r="B23" s="114"/>
      <c r="C23" s="41"/>
      <c r="D23" s="133"/>
    </row>
    <row r="24" spans="1:7" x14ac:dyDescent="0.35">
      <c r="A24" s="22"/>
      <c r="B24" s="8"/>
      <c r="C24" s="9"/>
      <c r="D24" s="133"/>
    </row>
    <row r="25" spans="1:7" x14ac:dyDescent="0.35">
      <c r="A25" s="22"/>
      <c r="B25" s="8"/>
      <c r="C25" s="9"/>
      <c r="D25" s="133"/>
    </row>
    <row r="26" spans="1:7" x14ac:dyDescent="0.35">
      <c r="A26" s="22"/>
      <c r="B26" s="8"/>
      <c r="C26" s="9"/>
      <c r="D26" s="133"/>
    </row>
    <row r="27" spans="1:7" x14ac:dyDescent="0.35">
      <c r="A27" s="22"/>
      <c r="B27" s="8"/>
      <c r="C27" s="9"/>
      <c r="D27" s="133"/>
    </row>
    <row r="28" spans="1:7" x14ac:dyDescent="0.35">
      <c r="A28" s="22"/>
      <c r="B28" s="8"/>
      <c r="C28" s="9"/>
      <c r="D28" s="133"/>
    </row>
    <row r="29" spans="1:7" x14ac:dyDescent="0.35">
      <c r="A29" s="22"/>
      <c r="B29" s="8"/>
      <c r="C29" s="9"/>
      <c r="D29" s="133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Prototips un materiāli (ierīce)</vt:lpstr>
      <vt:lpstr>1. daļa </vt:lpstr>
      <vt:lpstr>2. daļa </vt:lpstr>
      <vt:lpstr>3. daļa</vt:lpstr>
      <vt:lpstr>4. daļa</vt:lpstr>
      <vt:lpstr>'3. daļa'!Print_Area</vt:lpstr>
      <vt:lpstr>'4. daļa'!Print_Area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2019-07-16T06:26:13Z</cp:lastPrinted>
  <dcterms:created xsi:type="dcterms:W3CDTF">2019-05-14T14:08:49Z</dcterms:created>
  <dcterms:modified xsi:type="dcterms:W3CDTF">2022-03-08T21:27:14Z</dcterms:modified>
</cp:coreProperties>
</file>