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21\LU CFI 2021 8 gatis_roberts_teteris\"/>
    </mc:Choice>
  </mc:AlternateContent>
  <bookViews>
    <workbookView xWindow="0" yWindow="0" windowWidth="19200" windowHeight="6700" activeTab="1"/>
  </bookViews>
  <sheets>
    <sheet name="Ķimikālijas" sheetId="11" r:id="rId1"/>
    <sheet name="Litogrāfija" sheetId="12" r:id="rId2"/>
    <sheet name="Mikrofluidika" sheetId="13" r:id="rId3"/>
  </sheets>
  <definedNames>
    <definedName name="_xlnm.Print_Area" localSheetId="0">Ķimikālijas!$A$1:$H$17</definedName>
    <definedName name="_xlnm.Print_Area" localSheetId="1">Litogrāfija!$A$1:$G$40</definedName>
    <definedName name="_xlnm.Print_Area" localSheetId="2">Mikrofluidika!$A$1:$G$59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2" l="1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6" i="12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7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G52" i="13" l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7" i="12"/>
  <c r="G11" i="11" l="1"/>
  <c r="G10" i="11"/>
  <c r="G7" i="11"/>
  <c r="G8" i="11"/>
  <c r="G9" i="11"/>
  <c r="G6" i="11"/>
  <c r="G12" i="11" l="1"/>
</calcChain>
</file>

<file path=xl/sharedStrings.xml><?xml version="1.0" encoding="utf-8"?>
<sst xmlns="http://schemas.openxmlformats.org/spreadsheetml/2006/main" count="205" uniqueCount="184">
  <si>
    <t>Nr.p.k.</t>
  </si>
  <si>
    <t>Preces nosaukums</t>
  </si>
  <si>
    <t>Tehniskās prasības</t>
  </si>
  <si>
    <t>Piedāvātās preces apraksts</t>
  </si>
  <si>
    <t>1 vienības cena EUR bez PVN</t>
  </si>
  <si>
    <t>Kopā</t>
  </si>
  <si>
    <t>Kopā:</t>
  </si>
  <si>
    <t>Pretendents:</t>
  </si>
  <si>
    <t>Tīrība vismaz 99.9 %, 100 g iepakojumā (Alfa Aesar 11414.22 vai ekvivalents)</t>
  </si>
  <si>
    <t>Silver (II) fluoride AgF</t>
  </si>
  <si>
    <t>Tīrība vismaz 98+ %, 10 g iepakojumā (Alfa Aesar 11610.09 vai ekvivalents)</t>
  </si>
  <si>
    <t>Sllver chloride (AgCl)</t>
  </si>
  <si>
    <t>Tīrība vismaz 99.9 %, 25 g iepakojumā (Alfa Aesar 11421.14 vai ekvivalents)</t>
  </si>
  <si>
    <t>4-Aminoazobenzene-4'-sulfonic acid sodium salt</t>
  </si>
  <si>
    <t>Silver nitrate (AgNO3)</t>
  </si>
  <si>
    <t>Tīrība vismaz 90 %, 100 g iepakojumā (Alfa Aesar L11965.22 vai ekvivalents)</t>
  </si>
  <si>
    <r>
      <t>Projekts: LIAA</t>
    </r>
    <r>
      <rPr>
        <i/>
        <sz val="12"/>
        <color rgb="FF0070C0"/>
        <rFont val="Calibri"/>
        <family val="2"/>
      </rPr>
      <t>"Hologrāfiskā ieraksta materiālu izstrāde uz azo-benzola un epoksīda savienojumu bāzes (KC-PI-2020/26)</t>
    </r>
  </si>
  <si>
    <t>Bisphenol A diglycidyl ether</t>
  </si>
  <si>
    <t xml:space="preserve"> 250 g,  tīrība vismaz kā iepakojumā (Merck D3415-250G vai ekvivalents)</t>
  </si>
  <si>
    <t>Silver bromide (AgBr)</t>
  </si>
  <si>
    <t>Tīrība vismaz 99.5%, 25 g iepakojumā (Alfa Aesar 11425.14 vai ekvivalents)</t>
  </si>
  <si>
    <t>Prognozētais daudzums (iepakojumu skaits)</t>
  </si>
  <si>
    <t>Pozitīvs fotorezists ar biezumu 0,4-0,8 µm</t>
  </si>
  <si>
    <t>250 ml iepakojumā (Microchemicals AZ1505 vai ekvivalents)</t>
  </si>
  <si>
    <t>Pozitīvs fotorezists ar biezumu 1,5-3,0 µm</t>
  </si>
  <si>
    <t>250 ml iepakojumā (Microchemicals AZ1518 vai ekvivalents)</t>
  </si>
  <si>
    <t>Augstas izšķirtspējas pozitīvs fotorezists ar biezumu 1,2-1,8 µm</t>
  </si>
  <si>
    <t>250 ml iepakojumā (Microchemicals AZ ECI 3012 vai ekvivalents)</t>
  </si>
  <si>
    <t>Pozitīva rezista attīstītājs (bez metāla jonem) ar virsmaktīvu vielu piemaisījumiem</t>
  </si>
  <si>
    <t>5 l iepakojumā (Microchemicals AZ 726 MIF vai ekvivalents)</t>
  </si>
  <si>
    <t>Rezista šķīdinātājs (ar DMSO sastāvā)</t>
  </si>
  <si>
    <t>5 l iepakojumā (Microchemicals Micro D350 vai ekvivalents)</t>
  </si>
  <si>
    <t>Rezista šķīdinātājs (bez NMP sastāvā), piemērots virsmām, kas ir noturīgas sārmainā vidē</t>
  </si>
  <si>
    <t>5 l iepakojumā (Microchemicals P1316 vai ekvivalents)</t>
  </si>
  <si>
    <t>Rezista šķīdinātājs (bez NMP sastāvā), piemērots virsmām, kas nav noturīgas sārmainā vidē</t>
  </si>
  <si>
    <t>5 l iepakojumā (Microchemicals P1331 vai ekvivalents)</t>
  </si>
  <si>
    <t>TMAH-šķīstošs fotorezists, kas paredzēts lift-off procesam ar biezumu 0,3-0,6um</t>
  </si>
  <si>
    <t>500 ml iepakojumā (Microchem LOR 3A vai ekvivalents)</t>
  </si>
  <si>
    <r>
      <t xml:space="preserve">SU8 negatīvs fotorezists ar GBL šķīdinātāju un biezumu 0.2-0.5 </t>
    </r>
    <r>
      <rPr>
        <sz val="12"/>
        <color rgb="FF000000"/>
        <rFont val="Times New Roman"/>
        <family val="1"/>
        <charset val="186"/>
      </rPr>
      <t>µm</t>
    </r>
  </si>
  <si>
    <t>250 ml iepakojumā (Gersteltec GM1020 vai ekvivalents)</t>
  </si>
  <si>
    <r>
      <t xml:space="preserve">SU8 negatīvs fotorezists ar GBL šķīdinātāju un biezumu 100-400 </t>
    </r>
    <r>
      <rPr>
        <sz val="12"/>
        <color rgb="FF000000"/>
        <rFont val="Times New Roman"/>
        <family val="1"/>
        <charset val="186"/>
      </rPr>
      <t>µm</t>
    </r>
  </si>
  <si>
    <t>250 ml iepakojumā (Gersteltec GM1075 vai ekvivalents)</t>
  </si>
  <si>
    <r>
      <t xml:space="preserve">SU8 negatīvs fotorezists ar GBL šķīdinātāju un biezumu diapazonu 5-27 </t>
    </r>
    <r>
      <rPr>
        <sz val="12"/>
        <color rgb="FF000000"/>
        <rFont val="Times New Roman"/>
        <family val="1"/>
        <charset val="186"/>
      </rPr>
      <t xml:space="preserve">µm vai lielāku </t>
    </r>
  </si>
  <si>
    <t>250 ml iepakojumā (Gersteltec GM1060 vai ekvivalents)</t>
  </si>
  <si>
    <r>
      <t xml:space="preserve">SU8 negatīvs fotorezists ar GBL šķīdinātāju un biezumu 0,9-3,2 </t>
    </r>
    <r>
      <rPr>
        <sz val="12"/>
        <color theme="1"/>
        <rFont val="Calibri"/>
        <family val="2"/>
        <charset val="186"/>
      </rPr>
      <t>µ</t>
    </r>
    <r>
      <rPr>
        <sz val="12"/>
        <color theme="1"/>
        <rFont val="Times New Roman"/>
        <family val="1"/>
      </rPr>
      <t>m vai lielāku</t>
    </r>
  </si>
  <si>
    <t>250 ml iepakojumā (Gersteltec GM1040 vai ekvivalents)</t>
  </si>
  <si>
    <t>SU8 adhēzijas veicinātājs</t>
  </si>
  <si>
    <t>500 ml iepakojumā (Microchem Omnicoat vai ekvivalents)</t>
  </si>
  <si>
    <r>
      <t xml:space="preserve">Silsesquioxane ķīmijas negatīvs elektronu staru kūļa rezists ar biezumu </t>
    </r>
    <r>
      <rPr>
        <sz val="12"/>
        <color theme="1"/>
        <rFont val="Calibri"/>
        <family val="2"/>
        <charset val="186"/>
      </rPr>
      <t>≤</t>
    </r>
    <r>
      <rPr>
        <sz val="12"/>
        <color theme="1"/>
        <rFont val="Times New Roman"/>
        <family val="1"/>
      </rPr>
      <t>50 nm</t>
    </r>
  </si>
  <si>
    <t>100 ml iepakojumā (Allresist SX AR-N 8200.03/1 vai ekvivalents)</t>
  </si>
  <si>
    <r>
      <t xml:space="preserve">Augstas izšķirtspējas metilstirēna-hloroakrilāta metilestera ķīmijas pozitīvs elektronu staru kūļa rezists ar biezumu </t>
    </r>
    <r>
      <rPr>
        <sz val="12"/>
        <color theme="1"/>
        <rFont val="Calibri"/>
        <family val="2"/>
        <charset val="186"/>
      </rPr>
      <t>≤8</t>
    </r>
    <r>
      <rPr>
        <sz val="12"/>
        <color theme="1"/>
        <rFont val="Times New Roman"/>
        <family val="1"/>
      </rPr>
      <t>0 nm</t>
    </r>
  </si>
  <si>
    <t>250 ml iepakojumā (Allresist AR-P 6200.04  vai ekvivalents)</t>
  </si>
  <si>
    <r>
      <t>Augstas izšķirtspējas metilstirēna-hloroakrilāta metilestera ķīmijas pozitīvs elektronu staru kūļa rezists ar biezumu &gt;</t>
    </r>
    <r>
      <rPr>
        <sz val="12"/>
        <color theme="1"/>
        <rFont val="Calibri"/>
        <family val="2"/>
        <charset val="186"/>
      </rPr>
      <t>8</t>
    </r>
    <r>
      <rPr>
        <sz val="12"/>
        <color theme="1"/>
        <rFont val="Times New Roman"/>
        <family val="1"/>
      </rPr>
      <t>0 nm</t>
    </r>
  </si>
  <si>
    <t>250 ml iepakojumā (Allresist AR-P 6200.13  vai ekvivalents)</t>
  </si>
  <si>
    <r>
      <t xml:space="preserve">Postive electron beam resist used as spacer layer for lift off, </t>
    </r>
    <r>
      <rPr>
        <b/>
        <sz val="12"/>
        <color theme="1"/>
        <rFont val="Calibri"/>
        <family val="2"/>
      </rPr>
      <t>≤55 nm</t>
    </r>
  </si>
  <si>
    <t>250 ml iepakojumā (Allresist AR-P 617.06  vai ekvivalents)</t>
  </si>
  <si>
    <r>
      <t xml:space="preserve">Postive electron beam resist used as spacer layer for lift off, </t>
    </r>
    <r>
      <rPr>
        <b/>
        <sz val="12"/>
        <color theme="1"/>
        <rFont val="Calibri"/>
        <family val="2"/>
      </rPr>
      <t>≥55 nm</t>
    </r>
  </si>
  <si>
    <t>250 ml iepakojumā (Allresist AR-P 617.08  vai ekvivalents)</t>
  </si>
  <si>
    <t>SU8 attīstītājs</t>
  </si>
  <si>
    <t>5 l iepakojumā (Micro resist mr-Dev 600 vai ekvivalents)</t>
  </si>
  <si>
    <t>PMMA elektronu staru litogrāfijas pozitīvs rezists ar biezumu 50-100 nm</t>
  </si>
  <si>
    <t>500 ml iepakojums, (Microchem 950PMMA A2 vai ekvivalents)</t>
  </si>
  <si>
    <t>Negatīva elektronu staru kūļa rezista attīstītājs (bez metāla jonem), saderīgs ar Silsesquioxane ķīmijas elektronu staru kūļa rezistiem</t>
  </si>
  <si>
    <t>1 l iepakojumā (Allresist AR 300-44 vai ekvivalents)</t>
  </si>
  <si>
    <t>Pozitīva elektronu staru kūļa rezista attīstītājs (bez metāla jonem), saderīgs ar metilstirēna-hlorakrilāta metilestera ķīmijas elektronu staru kūļa rezistiem</t>
  </si>
  <si>
    <t>1 l iepakojumā (Allresist AR 600-546 vai ekvivalents)</t>
  </si>
  <si>
    <t>Pozitīva elektronu staru kūļa rezista attīstīšanas apstādinātājs (bez metāla jonem), saderīgs ar metilstirēna-hlorakrilāta metilestera ķīmijas elektronu staru kūļa rezistiem</t>
  </si>
  <si>
    <t>1 l iepakojumā (Allresist AR 600-60 vai ekvivalents)</t>
  </si>
  <si>
    <t>O-Xylene (CAS 95-47-6)</t>
  </si>
  <si>
    <t>1 l iepakojums (Sigma Aldrich 8086971000 vai ekvivalents)</t>
  </si>
  <si>
    <t>n-amylacetate (CAS 628-63-7)</t>
  </si>
  <si>
    <t>1 kg iepakojums (Sigma Aldrich W504009-1KG vai ekvivalents)</t>
  </si>
  <si>
    <t>ethyl lactate (CAS 97-64-3)</t>
  </si>
  <si>
    <t>1 kg iepakojums (Sigma Aldrich W244015-1KG-K vai ekvivalents)</t>
  </si>
  <si>
    <t>Uz amyl acetate balstīts škīdinātājs</t>
  </si>
  <si>
    <t>5 l iepakojums (Microposit EC Solvent 11 vai ekvivalents)</t>
  </si>
  <si>
    <t>24300000-7</t>
  </si>
  <si>
    <t>Neorganiskās un organiskās ķīmijas pamatvielas.</t>
  </si>
  <si>
    <t>Pie piegādes nepieciešamas Materiālu drošības datu lapas gan angļu, gan latviešu valodās!</t>
  </si>
  <si>
    <t>LU CFI atbildīgais: Gatis Mozoļevskis</t>
  </si>
  <si>
    <t>Iepirkuma priekšmeta - Mikrofluīdikas ķīmijas un materiāli</t>
  </si>
  <si>
    <t>PDMS komponenšu komplekts</t>
  </si>
  <si>
    <t>1 kg (Sylgard 184 (VWR: 634165S) vai ekvivalents)</t>
  </si>
  <si>
    <t>Stirola-etilēna-butilēn-stirola plāksnes mikrofluidikas kanālu veidošanai, 1.2 mm biezumā</t>
  </si>
  <si>
    <r>
      <t>15 x 15 cm izmērā 10gab iepakojums, Flexdym - 1200</t>
    </r>
    <r>
      <rPr>
        <sz val="11"/>
        <color theme="1"/>
        <rFont val="Calibri"/>
        <family val="2"/>
        <charset val="186"/>
      </rPr>
      <t>µm vai ekvivalents</t>
    </r>
  </si>
  <si>
    <t>Šķidrs divu sākuma komponenšu materiāls ar augstu plastiskumu paredzēts mikrostruktūru replicēšanai izmantojot divu soļu cietināšanu</t>
  </si>
  <si>
    <t>500 g iepakojums, (OSTEMER 324 Flex vai ekvivalents)</t>
  </si>
  <si>
    <t>Šķidrs divu sākuma komponenšu materiāls ar augstu cietību un caurrerdzamību paredzēts mikrostruktūru replicēšanai izmantojot divu soļu cietināšanu</t>
  </si>
  <si>
    <t>500 g iepakojums, (OSTEMER 322 Crystal Clear vai ekvivalents)</t>
  </si>
  <si>
    <t>Šķidrs divu sākuma komponenšu materiāls ar augstu cietību un caurrerdzamību paredzēts mikrostruktūru replicēšanai izmantojot viena soļa UV cietināšanu</t>
  </si>
  <si>
    <t>500 g iepakojums, (OSTEMER 220 Litho vai ekvivalents)</t>
  </si>
  <si>
    <t>Šķidrs divu sākuma komponenšu poliuretāna materials ar cietību (shore hardness) 30A</t>
  </si>
  <si>
    <t>1 kg iepakojums, (Smooth on ClearFlex 30 vai ekvivalents)</t>
  </si>
  <si>
    <t>Šķidrs divu sākuma komponenšu poliuretāna materials ar cietību (shore hardness) 50A</t>
  </si>
  <si>
    <t>1.5 kg iepakojums, Smooth on ClearFlex 50 vai ekvivalents)</t>
  </si>
  <si>
    <r>
      <t xml:space="preserve">Taisni kodinātas gaismu caurlaidīgas polikarbonāta (PC) membrānas (track-etched membranes) ar 0.05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 poru izmēru, 6.0*10</t>
    </r>
    <r>
      <rPr>
        <vertAlign val="superscript"/>
        <sz val="12"/>
        <color rgb="FF000000"/>
        <rFont val="Times New Roman"/>
        <family val="1"/>
        <charset val="186"/>
      </rPr>
      <t>8</t>
    </r>
    <r>
      <rPr>
        <sz val="12"/>
        <color rgb="FF000000"/>
        <rFont val="Times New Roman"/>
        <family val="1"/>
        <charset val="186"/>
      </rPr>
      <t xml:space="preserve"> poru blīvumu uz cm</t>
    </r>
    <r>
      <rPr>
        <vertAlign val="superscript"/>
        <sz val="12"/>
        <color rgb="FF000000"/>
        <rFont val="Times New Roman"/>
        <family val="1"/>
        <charset val="186"/>
      </rPr>
      <t>2</t>
    </r>
    <r>
      <rPr>
        <sz val="12"/>
        <color rgb="FF000000"/>
        <rFont val="Times New Roman"/>
        <family val="1"/>
        <charset val="186"/>
      </rPr>
      <t xml:space="preserve">, 25 </t>
    </r>
    <r>
      <rPr>
        <sz val="12"/>
        <color rgb="FF000000"/>
        <rFont val="Calibri"/>
        <family val="2"/>
        <charset val="186"/>
      </rPr>
      <t xml:space="preserve">µm biezumu, </t>
    </r>
    <r>
      <rPr>
        <sz val="12"/>
        <color rgb="FF000000"/>
        <rFont val="Times New Roman"/>
        <family val="1"/>
        <charset val="186"/>
      </rPr>
      <t xml:space="preserve">A4 izmērs  </t>
    </r>
  </si>
  <si>
    <r>
      <t xml:space="preserve">1 iepakojums (10x A4 izmēra IT4P ipPORE™ TRACK-ETCHED MEMBRANE FILTERS translucent PC - 0.05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- 6.0E+08 - 25 </t>
    </r>
    <r>
      <rPr>
        <sz val="12"/>
        <color rgb="FF000000"/>
        <rFont val="Calibri"/>
        <family val="2"/>
        <charset val="186"/>
      </rPr>
      <t>µm vai ekvivalents)</t>
    </r>
  </si>
  <si>
    <r>
      <t xml:space="preserve">Taisni kodinātas gaismu caurlaidīgas polikarbonāta (PC) membrānas (track-etched membranes) ar 0.4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 poru izmēru, 2.0*106 poru blīvumu uz cm</t>
    </r>
    <r>
      <rPr>
        <vertAlign val="superscript"/>
        <sz val="12"/>
        <color rgb="FF000000"/>
        <rFont val="Times New Roman"/>
        <family val="1"/>
        <charset val="186"/>
      </rPr>
      <t>2</t>
    </r>
    <r>
      <rPr>
        <sz val="12"/>
        <color rgb="FF000000"/>
        <rFont val="Times New Roman"/>
        <family val="1"/>
        <charset val="186"/>
      </rPr>
      <t xml:space="preserve">, 25 </t>
    </r>
    <r>
      <rPr>
        <sz val="12"/>
        <color rgb="FF000000"/>
        <rFont val="Calibri"/>
        <family val="2"/>
        <charset val="186"/>
      </rPr>
      <t xml:space="preserve">µm biezumu, </t>
    </r>
    <r>
      <rPr>
        <sz val="12"/>
        <color rgb="FF000000"/>
        <rFont val="Times New Roman"/>
        <family val="1"/>
        <charset val="186"/>
      </rPr>
      <t xml:space="preserve">A4 izmērs  </t>
    </r>
  </si>
  <si>
    <r>
      <t xml:space="preserve">1 iepakojums (10x A4 izmēra IT4P ipCELLCULTURE™ TRACK-ETCHED MEMBRANE FILTERS Transparent PC - 1.0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- 2.0E+06 - 11 </t>
    </r>
    <r>
      <rPr>
        <sz val="12"/>
        <color rgb="FF000000"/>
        <rFont val="Calibri"/>
        <family val="2"/>
        <charset val="186"/>
      </rPr>
      <t>µm vai ekvivalents)</t>
    </r>
  </si>
  <si>
    <r>
      <t xml:space="preserve">Taisni kodinātas caurspīdīgas polikarbonāta (PC) membrānas (track-etched membranes) ar 3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poru izmēru,  1.60E+06/cm2 poru blīvumu, 22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membrānas biezumu un šūnu adhēziju veicinošu pārklājumu  </t>
    </r>
  </si>
  <si>
    <r>
      <t xml:space="preserve">1 iepakojums (10x A4 izmēra IT4P ipCELLCULTURE™ TRACK-ETCHED MEMBRANE FILTERS Transparent PC - 3.0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- 1.6E+06 - 22 </t>
    </r>
    <r>
      <rPr>
        <sz val="12"/>
        <color rgb="FF000000"/>
        <rFont val="Calibri"/>
        <family val="2"/>
        <charset val="186"/>
      </rPr>
      <t>µm vai ekvivalents)</t>
    </r>
  </si>
  <si>
    <t>PEEK materiāla caurulīte, ar ārejo diametru 1/16 collas, un iekšējo diametru 1 mm, 5 pēdas (~1.5m gara)</t>
  </si>
  <si>
    <t>1 iepakojums (1 gab iepakojumā, IDEX 1538 Darwin microfluidics CIL-1538) vai ekvivalents)</t>
  </si>
  <si>
    <t>PEEK materiāla caurulīte, ar ārejo diametru 1/16 collas, un iekšējo diametru 0.125 mm, 15 m gara</t>
  </si>
  <si>
    <t>1 iepakojums (1 gab iepakojumā, IDEX 1535 Darwin microfluidics CIL-1535L) vai ekvivalents)</t>
  </si>
  <si>
    <t>Teflona caurulītes</t>
  </si>
  <si>
    <r>
      <t>0.79 mm iekšējais diametrs, 1.59 mm (1/16") ārējais diametrs, kopgarums 50m (</t>
    </r>
    <r>
      <rPr>
        <sz val="12"/>
        <color rgb="FF000000"/>
        <rFont val="Calibri"/>
        <family val="2"/>
        <charset val="186"/>
      </rPr>
      <t>±</t>
    </r>
    <r>
      <rPr>
        <sz val="13.8"/>
        <color rgb="FF000000"/>
        <rFont val="Times New Roman"/>
        <family val="1"/>
        <charset val="186"/>
      </rPr>
      <t>1 m</t>
    </r>
    <r>
      <rPr>
        <sz val="12"/>
        <color rgb="FF000000"/>
        <rFont val="Times New Roman"/>
        <family val="1"/>
        <charset val="186"/>
      </rPr>
      <t>) (Darwin microfluidics LVF-KTU-15 vai ekvivalents)</t>
    </r>
  </si>
  <si>
    <t>Adatu padeves uzgalis - 23 G</t>
  </si>
  <si>
    <t>50 gab iepakojums, Luer tipa savienojums, 0.58mm diametrs (Gauge 23) (Adhesive Dispensing TE723050PK vai ekvivalents)</t>
  </si>
  <si>
    <t>Adatu padeves uzgalis - 20 G</t>
  </si>
  <si>
    <t>50 gab iepakojums, Luer tipa savienojums, 0.91mm diametrs (Gauge 20) (Adhesive Dispensing TE720050PK vai ekvivalents)</t>
  </si>
  <si>
    <t xml:space="preserve">23G nerūsējošā tērauda savienojumi </t>
  </si>
  <si>
    <t>100 gab iepakojums (Darwin microfluidics LVF-KFI-13 vai ekvivalents)</t>
  </si>
  <si>
    <t>Vidēja spiediena slēgvārsts, divvirzienu (manuāls), piemērots 1/16''(1.6 mm) caurulītēm no inerta materiāla (PEEK, ETFE), ar savienojumiem (fittings)</t>
  </si>
  <si>
    <r>
      <t>Savienojums, ar 1/4 "-28 vītni abās pusēs, no PEEK materiāla, ar 2.9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l iekšējo tilpumu un ārējo vītni, komplektā ar uzgriezni, paredzēts 1/16" caurulītēm</t>
    </r>
  </si>
  <si>
    <t>1 iepakojums (1gab iepakojumā,  IDEX P-441 (Kinesis katalogs P-441) vai ekvivalents)</t>
  </si>
  <si>
    <t>Bez atloka savienojums ar 1/16 collas ārējā diametra caurlīti, no Delrin materiāla ar 1/4-28 vītni un blīvējošu uzgali</t>
  </si>
  <si>
    <t>1 iepakojums (10 gab iepakojumā, IDEX XP-201X (Kinesis katalogs XP-201X) vai ekvivalents)</t>
  </si>
  <si>
    <t>Biopsijas perforators - 0.5 mm</t>
  </si>
  <si>
    <t>5 gab iepakojums, 0.5mm diametrs ar virzuli (Darwin microfluidics LVF-KXX-03 vai ekvivalents)</t>
  </si>
  <si>
    <t>Biopsijas perforators - 1.25 mm</t>
  </si>
  <si>
    <t>5 gab iepakojums, 1.25mm diametrs ar virzuli (Darwin microfluidics LVF-KXX-04 vai ekvivalents)</t>
  </si>
  <si>
    <t>Mini Luer šķidruma savienotāji pipetei</t>
  </si>
  <si>
    <t>10 gab iepakojums (Darwin microfluidics CS-10000057 vai ekvivalents)</t>
  </si>
  <si>
    <t>Mini Luer šķidruma savienotāji (aizbāznis)</t>
  </si>
  <si>
    <t>10 gab iepakojums (Darwin microfluidics CS-10000095 vai ekvivalents)</t>
  </si>
  <si>
    <t>Mini Luer šķidruma savienotāji (aizvērts aizbāznis) no polipropilēna (PP)</t>
  </si>
  <si>
    <t>10 gab iepakojums (Darwin microfluidics CS-10000030 vai ekvivalents)</t>
  </si>
  <si>
    <t>Mini Luer ports</t>
  </si>
  <si>
    <t>10 gab iepakojums (Darwin microfluidics CS-10000701 vai ekvivalents)</t>
  </si>
  <si>
    <t>Zema spiediena kolektors ar 5 pieslēguma vietām, piemērots 1/16''(1.6 mm) caurulītēm no inerta materiāla (PEEK, ETFE), ar savienojumiem (fittings)</t>
  </si>
  <si>
    <t>Zema spiediena Y savienotāji , piemērots 1/16''(1.6 mm) caurulītēm no inerta materiāla (PEEK, ETFE), ar savienojumiem (fittings)</t>
  </si>
  <si>
    <t>Vienreizlietojama šļirce ar 1 ml ietilpību</t>
  </si>
  <si>
    <t>Vienreizlietojama šļirce ar 3 ml ietilpību</t>
  </si>
  <si>
    <t>Vienreizlietojama šļirce ar 10 ml ietilpību</t>
  </si>
  <si>
    <t>Vienreizlietojama šļirce ar 20 ml ietilpību</t>
  </si>
  <si>
    <t>1 iepakojums (100gab iepakojumā, Fisherbrand™ Sterile Syringes for Single Use vai ekvivalents, Fisher Scientific 15889152)</t>
  </si>
  <si>
    <t>Vienreizlietojams skalpelis ar plastmasas rokturi, 10.izmērs</t>
  </si>
  <si>
    <t>1 iepakojums (10gab iepakojumā, SWANN-MORTON No.10 vai ekvivalents, VWR katalogs  233-5363)</t>
  </si>
  <si>
    <t>50 ml Falcon stobriņš</t>
  </si>
  <si>
    <t>500 gab iepakojums (Fisher Scientific 10788561 vai ekvivalents)</t>
  </si>
  <si>
    <t>1.5 ml eppendorf stobriņš</t>
  </si>
  <si>
    <t>500 gab iepakojums (Fisher Scientific 13094697 vai ekvivalents)</t>
  </si>
  <si>
    <t>Briliantzilais R (CAS 6104-59-2, C45H44N3NaO7S2), 250 mikroskopijai</t>
  </si>
  <si>
    <t>100g iepakojumā, 27816-100G (Sigma-Aldrich katalogs) vai ekvivalents</t>
  </si>
  <si>
    <t>Tartrazīns (CAS 1934-21-0, C16H9N4Na3O9S2), ≥85% krāsvielas saturs</t>
  </si>
  <si>
    <t>100g iepakojumā, T0388-100G (Sigma-Aldrich katalogs) vai ekvivalents</t>
  </si>
  <si>
    <t>Polistirēna lodītes, 0.3µm diametrs, stabilizētas deterģentā, 10% cietais saturs</t>
  </si>
  <si>
    <t>2ml iepakojumā, Sigma LB3-2ML (Sigma-Aldrich katalogs) vai ekvivalents</t>
  </si>
  <si>
    <t>Polistirēna lodītes, 3µm diametrs, stabilizētas deterģentā, 10% cietais saturs</t>
  </si>
  <si>
    <t>2ml iepakojumā, Sigma LB30-2ML (Sigma-Aldrich katalogs) vai ekvivalents</t>
  </si>
  <si>
    <r>
      <t xml:space="preserve">10 </t>
    </r>
    <r>
      <rPr>
        <sz val="12"/>
        <color rgb="FF000000"/>
        <rFont val="Calibri"/>
        <family val="2"/>
        <charset val="186"/>
      </rPr>
      <t>µm diametra fluorescentas lodītes, saderīgas ar FITC absorpcijas/emisijas spektru</t>
    </r>
  </si>
  <si>
    <t>10 ml iepakojums, Thermo Scientific™ G1000 vai ekvivalents, (Fisher katalogs 09-980-450)</t>
  </si>
  <si>
    <t>0.1 µm diametra fluorescentas lodītes, saderīgas ar FITC absorpcijas/emisijas spektru</t>
  </si>
  <si>
    <t>15 ml iepakojums, Thermo Scientific™ G100 vai ekvivalents, (Fisher katalogs 09-980-416)</t>
  </si>
  <si>
    <t>3-Glycidyloxypropyl)trimethoxysilane ( C9H20O5Si, CAS 2530-83-8)</t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</si>
  <si>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100ml iepakojums (Sigma Aldrich 440167   vai ekvivalents)</t>
    </r>
  </si>
  <si>
    <t>3-Aminopropyl)triethoxysilane (H2N(CH2)3Si(OC2H5)3, CAS 919-30-2)</t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</si>
  <si>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100ml iepakojums (Sigma Aldrich 741442 vai ekvivalents)</t>
    </r>
  </si>
  <si>
    <t>Hlorotrimetilsilāns (Chlorotrimethylsilane)</t>
  </si>
  <si>
    <r>
      <t xml:space="preserve">tīrība </t>
    </r>
    <r>
      <rPr>
        <sz val="12"/>
        <color theme="1"/>
        <rFont val="Calibri"/>
        <family val="2"/>
        <charset val="186"/>
      </rPr>
      <t>≥</t>
    </r>
    <r>
      <rPr>
        <sz val="12"/>
        <color theme="1"/>
        <rFont val="Times New Roman"/>
        <family val="1"/>
      </rPr>
      <t>99 %, 100 ml iepakojumā (Sigma Aldrich 386529-100ML vai ekvivalents)</t>
    </r>
  </si>
  <si>
    <t xml:space="preserve">1H,1H,2H,2H-Perfluorooctyltriethoxysilane (C14H19F13O3Si, CAS 51851-37-7) </t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</si>
  <si>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5g iepakojums (Sigma Aldrich 667420  vai ekvivalents)</t>
    </r>
  </si>
  <si>
    <t>Rodamīns B (CAS 81-88-9, C28H31ClN2O3),  ≥95% krāsvielas saturs</t>
  </si>
  <si>
    <t>100g iepakojumā, R6626-100G (Sigma-Aldrich katalogs) vai ekvivalents</t>
  </si>
  <si>
    <t>LU CFI atbildīgais pētnieks: Roberts Rimša</t>
  </si>
  <si>
    <t>19520000-7 Plastmasas izstrādājumi</t>
  </si>
  <si>
    <t>24320000-3 Organiskās ķīmijas pamatvielas</t>
  </si>
  <si>
    <t>24315000-5 Dažādas neorganiskās ķīmiskās vielas</t>
  </si>
  <si>
    <t>kopā bez PVN</t>
  </si>
  <si>
    <t>Laboratorijas materiālu un ķimikāliju iegāde dažādu projektu realizēšanai</t>
  </si>
  <si>
    <t>ID Nr.: LU CFI 2021/8/ERAF</t>
  </si>
  <si>
    <t>1 iepakojums (1 gab iepakojumā, IDEX P-732, kopā ar XP-235 savienojumiem (fittings) (Kinesis katalogs P-732 vai ekvivalents))</t>
  </si>
  <si>
    <t>1 iepakojums (1 gab iepakojumā, IDEX P-154, kopā ar P-255 &amp; P-250 savienojumiem (fittings) (Kinesis katalogs P-154 vai ekvivalents))</t>
  </si>
  <si>
    <t>1 iepakojums (1 gab iepakojumā, IDEX P-512, kopā ar XP-235 savienojumiem (fittings) (Kinesis katalogs P-512 vai ekvivalents))</t>
  </si>
  <si>
    <t>1 iepakojums (100gab iepakojumā, HENKE SASS WOLF GMBH Single-use tuberculin syringe with ml graduation, Luer tip vai ekvivalents, VWR katalogs 613-2001 vai ekvivalents)</t>
  </si>
  <si>
    <t>1 iepakojums (100gab iepakojumā, Fisherbrand™ Sterile Syringes for Single Use vai ekvivalents, Fisher Scientific 15859152 vai ekvivalents)</t>
  </si>
  <si>
    <t>1 iepakojums (100gab iepakojumā, Fisherbrand™ Sterile Syringes for Single Use vai ekvivalents, Fisher Scientific 15879152 vai ekvivalents)</t>
  </si>
  <si>
    <t>1.daļa: Ķimikālijas</t>
  </si>
  <si>
    <t>2.daļa litogrāfija</t>
  </si>
  <si>
    <t>3.daļa mikrofluidika</t>
  </si>
  <si>
    <t>LU CFI atbildīgais Jānis Teteris</t>
  </si>
  <si>
    <t>CPV kods</t>
  </si>
  <si>
    <t>24300000-7 Neorganiskās un organiskās ķīmijas pamatvielas.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</si>
</sst>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rgb="FF3A3838"/>
      <name val="Calibri"/>
      <family val="2"/>
    </font>
    <font>
      <sz val="11"/>
      <color rgb="FFFF0000"/>
      <name val="Arial"/>
      <family val="2"/>
    </font>
    <font>
      <b/>
      <i/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70C0"/>
      <name val="Calibri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  <charset val="186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i/>
      <sz val="12"/>
      <name val="Times New Roman"/>
      <family val="1"/>
    </font>
    <font>
      <b/>
      <sz val="12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2"/>
      <color rgb="FF000000"/>
      <name val="Calibri"/>
      <family val="2"/>
      <charset val="186"/>
    </font>
    <font>
      <vertAlign val="superscript"/>
      <sz val="12"/>
      <color rgb="FF000000"/>
      <name val="Times New Roman"/>
      <family val="1"/>
      <charset val="186"/>
    </font>
    <font>
      <sz val="13.8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rgb="FF000000"/>
      <name val="Calibri"/>
      <family val="2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0">
    <xf numFmtId="0" fontId="0" fillId="0" borderId="0"/>
    <xf numFmtId="0" fontId="7" fillId="0" borderId="4"/>
    <xf numFmtId="0" fontId="2" fillId="0" borderId="4"/>
    <xf numFmtId="0" fontId="7" fillId="3" borderId="4" applyNumberFormat="0" applyBorder="0" applyAlignment="0" applyProtection="0"/>
    <xf numFmtId="0" fontId="7" fillId="3" borderId="4" applyNumberFormat="0" applyBorder="0" applyAlignment="0" applyProtection="0"/>
    <xf numFmtId="0" fontId="7" fillId="0" borderId="4"/>
    <xf numFmtId="0" fontId="1" fillId="0" borderId="4"/>
    <xf numFmtId="0" fontId="8" fillId="0" borderId="4"/>
    <xf numFmtId="0" fontId="17" fillId="0" borderId="4"/>
    <xf numFmtId="0" fontId="23" fillId="4" borderId="0" applyNumberFormat="0" applyBorder="0" applyAlignment="0" applyProtection="0"/>
  </cellStyleXfs>
  <cellXfs count="137">
    <xf numFmtId="0" fontId="0" fillId="0" borderId="0" xfId="0" applyFont="1" applyAlignment="1"/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/>
    <xf numFmtId="0" fontId="0" fillId="0" borderId="4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10" fillId="0" borderId="4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4" fillId="0" borderId="4" xfId="0" applyFont="1" applyBorder="1" applyAlignment="1"/>
    <xf numFmtId="0" fontId="11" fillId="0" borderId="4" xfId="0" applyFont="1" applyBorder="1" applyAlignment="1"/>
    <xf numFmtId="0" fontId="10" fillId="0" borderId="4" xfId="0" applyFont="1" applyBorder="1" applyAlignment="1">
      <alignment horizontal="left" vertical="center" wrapText="1"/>
    </xf>
    <xf numFmtId="2" fontId="0" fillId="0" borderId="4" xfId="0" applyNumberFormat="1" applyFont="1" applyBorder="1" applyAlignment="1"/>
    <xf numFmtId="0" fontId="12" fillId="0" borderId="4" xfId="0" applyFont="1" applyBorder="1" applyAlignment="1"/>
    <xf numFmtId="0" fontId="5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0" fillId="0" borderId="6" xfId="0" applyFont="1" applyBorder="1" applyAlignment="1"/>
    <xf numFmtId="0" fontId="3" fillId="0" borderId="5" xfId="0" applyFont="1" applyBorder="1" applyAlignment="1">
      <alignment horizontal="right"/>
    </xf>
    <xf numFmtId="0" fontId="14" fillId="0" borderId="4" xfId="0" applyFont="1" applyBorder="1" applyAlignment="1"/>
    <xf numFmtId="0" fontId="5" fillId="0" borderId="4" xfId="0" applyFont="1" applyBorder="1" applyAlignment="1">
      <alignment wrapText="1"/>
    </xf>
    <xf numFmtId="0" fontId="6" fillId="0" borderId="4" xfId="0" applyFont="1" applyBorder="1" applyAlignment="1"/>
    <xf numFmtId="0" fontId="15" fillId="0" borderId="4" xfId="0" applyFont="1" applyBorder="1" applyAlignment="1"/>
    <xf numFmtId="0" fontId="16" fillId="0" borderId="2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2" fontId="0" fillId="0" borderId="5" xfId="0" applyNumberFormat="1" applyFont="1" applyBorder="1" applyAlignment="1"/>
    <xf numFmtId="0" fontId="0" fillId="0" borderId="8" xfId="0" applyFont="1" applyBorder="1" applyAlignment="1"/>
    <xf numFmtId="0" fontId="18" fillId="0" borderId="8" xfId="0" applyFont="1" applyBorder="1" applyAlignment="1"/>
    <xf numFmtId="0" fontId="21" fillId="0" borderId="2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vertical="center" wrapText="1"/>
    </xf>
    <xf numFmtId="0" fontId="27" fillId="0" borderId="9" xfId="0" applyFont="1" applyFill="1" applyBorder="1" applyAlignment="1">
      <alignment wrapText="1"/>
    </xf>
    <xf numFmtId="0" fontId="27" fillId="0" borderId="9" xfId="2" applyFont="1" applyFill="1" applyBorder="1" applyAlignment="1">
      <alignment wrapText="1"/>
    </xf>
    <xf numFmtId="0" fontId="27" fillId="0" borderId="9" xfId="2" applyFont="1" applyFill="1" applyBorder="1" applyAlignment="1"/>
    <xf numFmtId="0" fontId="27" fillId="0" borderId="9" xfId="2" applyFont="1" applyFill="1" applyBorder="1" applyAlignment="1">
      <alignment horizontal="center" vertical="center"/>
    </xf>
    <xf numFmtId="0" fontId="27" fillId="0" borderId="9" xfId="2" applyFont="1" applyFill="1" applyBorder="1"/>
    <xf numFmtId="0" fontId="27" fillId="0" borderId="10" xfId="2" applyFont="1" applyFill="1" applyBorder="1" applyAlignment="1">
      <alignment horizontal="center" vertical="center"/>
    </xf>
    <xf numFmtId="0" fontId="27" fillId="0" borderId="9" xfId="2" applyFont="1" applyBorder="1"/>
    <xf numFmtId="0" fontId="27" fillId="0" borderId="10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6" fillId="5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1" fillId="0" borderId="4" xfId="2" applyFont="1" applyAlignment="1">
      <alignment horizontal="center" wrapText="1"/>
    </xf>
    <xf numFmtId="0" fontId="27" fillId="0" borderId="0" xfId="0" applyFont="1"/>
    <xf numFmtId="0" fontId="31" fillId="0" borderId="4" xfId="2" applyFont="1"/>
    <xf numFmtId="0" fontId="27" fillId="0" borderId="4" xfId="2" applyFont="1"/>
    <xf numFmtId="0" fontId="32" fillId="0" borderId="4" xfId="2" applyFont="1" applyAlignment="1">
      <alignment horizontal="left"/>
    </xf>
    <xf numFmtId="0" fontId="33" fillId="0" borderId="4" xfId="1" applyFont="1"/>
    <xf numFmtId="0" fontId="34" fillId="2" borderId="11" xfId="0" applyFont="1" applyFill="1" applyBorder="1" applyAlignment="1">
      <alignment horizontal="center" vertical="center"/>
    </xf>
    <xf numFmtId="0" fontId="35" fillId="0" borderId="12" xfId="0" applyFont="1" applyBorder="1"/>
    <xf numFmtId="0" fontId="0" fillId="0" borderId="0" xfId="0"/>
    <xf numFmtId="0" fontId="35" fillId="0" borderId="13" xfId="0" applyFont="1" applyBorder="1"/>
    <xf numFmtId="0" fontId="0" fillId="0" borderId="0" xfId="0" applyFill="1"/>
    <xf numFmtId="0" fontId="34" fillId="2" borderId="2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2" fontId="34" fillId="2" borderId="9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top" wrapText="1"/>
    </xf>
    <xf numFmtId="2" fontId="28" fillId="0" borderId="2" xfId="0" applyNumberFormat="1" applyFont="1" applyFill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 textRotation="255"/>
    </xf>
    <xf numFmtId="0" fontId="28" fillId="0" borderId="9" xfId="0" applyFont="1" applyBorder="1" applyAlignment="1">
      <alignment horizontal="left" vertical="center" wrapText="1"/>
    </xf>
    <xf numFmtId="2" fontId="2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9" xfId="2" applyFont="1" applyBorder="1" applyAlignment="1">
      <alignment wrapText="1"/>
    </xf>
    <xf numFmtId="2" fontId="22" fillId="0" borderId="14" xfId="9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2" fontId="22" fillId="0" borderId="14" xfId="0" applyNumberFormat="1" applyFont="1" applyFill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2" fontId="28" fillId="0" borderId="3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2" fontId="28" fillId="0" borderId="2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Font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textRotation="255"/>
    </xf>
    <xf numFmtId="2" fontId="39" fillId="0" borderId="1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top" wrapText="1"/>
    </xf>
    <xf numFmtId="2" fontId="28" fillId="0" borderId="4" xfId="0" applyNumberFormat="1" applyFont="1" applyFill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textRotation="255"/>
    </xf>
    <xf numFmtId="2" fontId="0" fillId="0" borderId="0" xfId="0" applyNumberFormat="1"/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5" fillId="0" borderId="12" xfId="0" applyFont="1" applyFill="1" applyBorder="1"/>
    <xf numFmtId="0" fontId="35" fillId="0" borderId="1" xfId="0" applyFont="1" applyFill="1" applyBorder="1"/>
    <xf numFmtId="0" fontId="34" fillId="2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7" fillId="0" borderId="9" xfId="2" applyFont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0" fillId="0" borderId="0" xfId="0" applyAlignment="1"/>
    <xf numFmtId="2" fontId="3" fillId="0" borderId="18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2" fontId="27" fillId="0" borderId="9" xfId="2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center" vertical="center"/>
    </xf>
    <xf numFmtId="2" fontId="27" fillId="0" borderId="9" xfId="2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7" fillId="0" borderId="9" xfId="2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3" fillId="0" borderId="0" xfId="0" applyFont="1" applyAlignment="1"/>
    <xf numFmtId="0" fontId="27" fillId="0" borderId="0" xfId="0" applyFont="1" applyAlignment="1"/>
    <xf numFmtId="0" fontId="31" fillId="0" borderId="4" xfId="2" applyFont="1" applyAlignment="1">
      <alignment horizontal="right" vertical="center" wrapText="1"/>
    </xf>
    <xf numFmtId="0" fontId="31" fillId="0" borderId="4" xfId="2" applyFont="1" applyAlignment="1">
      <alignment horizontal="left" vertical="center" wrapText="1"/>
    </xf>
    <xf numFmtId="0" fontId="41" fillId="0" borderId="4" xfId="0" applyFont="1" applyBorder="1" applyAlignment="1">
      <alignment horizontal="left" vertical="center"/>
    </xf>
  </cellXfs>
  <cellStyles count="10">
    <cellStyle name="20% - Accent1 2" xfId="3"/>
    <cellStyle name="20% - Accent1 2 2" xfId="4"/>
    <cellStyle name="Good" xfId="9" builtinId="26"/>
    <cellStyle name="Normal" xfId="0" builtinId="0"/>
    <cellStyle name="Normal 2" xfId="1"/>
    <cellStyle name="Normal 2 2" xfId="5"/>
    <cellStyle name="Normal 3" xfId="2"/>
    <cellStyle name="Normal 3 2" xfId="7"/>
    <cellStyle name="Normal 4" xfId="6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0"/>
  <sheetViews>
    <sheetView topLeftCell="A10" zoomScale="85" zoomScaleNormal="85" zoomScaleSheetLayoutView="82" workbookViewId="0">
      <selection activeCell="C14" sqref="C14"/>
    </sheetView>
  </sheetViews>
  <sheetFormatPr defaultColWidth="11.453125" defaultRowHeight="14.5" x14ac:dyDescent="0.35"/>
  <cols>
    <col min="1" max="1" width="10.26953125" customWidth="1"/>
    <col min="2" max="2" width="23.1796875" customWidth="1"/>
    <col min="3" max="3" width="34.7265625" customWidth="1"/>
    <col min="4" max="4" width="31.54296875" customWidth="1"/>
    <col min="5" max="5" width="14.54296875" customWidth="1"/>
  </cols>
  <sheetData>
    <row r="1" spans="1:26" ht="19" thickBot="1" x14ac:dyDescent="0.5">
      <c r="A1" s="35" t="s">
        <v>7</v>
      </c>
      <c r="B1" s="34"/>
      <c r="F1" t="s">
        <v>178</v>
      </c>
    </row>
    <row r="2" spans="1:26" ht="15.5" x14ac:dyDescent="0.35">
      <c r="A2" s="38" t="s">
        <v>170</v>
      </c>
      <c r="B2" s="38"/>
      <c r="C2" s="38"/>
      <c r="D2" s="38"/>
      <c r="E2" s="38"/>
      <c r="F2" s="38"/>
      <c r="G2" s="38"/>
    </row>
    <row r="3" spans="1:26" ht="15.5" x14ac:dyDescent="0.35">
      <c r="A3" s="38" t="s">
        <v>171</v>
      </c>
      <c r="B3" s="38"/>
      <c r="C3" s="38"/>
      <c r="D3" s="38"/>
      <c r="E3" s="38"/>
      <c r="F3" s="38"/>
      <c r="G3" s="38"/>
    </row>
    <row r="4" spans="1:26" ht="15.5" x14ac:dyDescent="0.35">
      <c r="A4" s="39" t="s">
        <v>16</v>
      </c>
      <c r="B4" s="39"/>
      <c r="C4" s="39"/>
      <c r="D4" s="39"/>
      <c r="E4" s="39"/>
      <c r="F4" s="39"/>
      <c r="G4" s="39"/>
    </row>
    <row r="5" spans="1:26" ht="45" x14ac:dyDescent="0.35">
      <c r="A5" s="4" t="s">
        <v>0</v>
      </c>
      <c r="B5" s="5" t="s">
        <v>1</v>
      </c>
      <c r="C5" s="5" t="s">
        <v>2</v>
      </c>
      <c r="D5" s="5" t="s">
        <v>3</v>
      </c>
      <c r="E5" s="5"/>
      <c r="F5" s="5" t="s">
        <v>4</v>
      </c>
      <c r="G5" s="5" t="s">
        <v>5</v>
      </c>
      <c r="H5" s="6"/>
      <c r="I5" s="7"/>
      <c r="J5" s="7"/>
      <c r="K5" s="8"/>
      <c r="L5" s="7"/>
      <c r="M5" s="7"/>
      <c r="N5" s="7"/>
      <c r="O5" s="7"/>
      <c r="P5" s="7"/>
      <c r="Q5" s="8"/>
      <c r="R5" s="2"/>
      <c r="S5" s="6"/>
      <c r="T5" s="6"/>
      <c r="U5" s="6"/>
      <c r="V5" s="6"/>
      <c r="W5" s="6"/>
      <c r="X5" s="6"/>
      <c r="Y5" s="6"/>
      <c r="Z5" s="6"/>
    </row>
    <row r="6" spans="1:26" ht="46.5" x14ac:dyDescent="0.35">
      <c r="A6" s="9">
        <v>1</v>
      </c>
      <c r="B6" s="36" t="s">
        <v>19</v>
      </c>
      <c r="C6" s="37" t="s">
        <v>20</v>
      </c>
      <c r="D6" s="1"/>
      <c r="E6" s="40">
        <v>1</v>
      </c>
      <c r="F6" s="12"/>
      <c r="G6" s="12">
        <f>E6*F6</f>
        <v>0</v>
      </c>
      <c r="H6" s="13"/>
      <c r="I6" s="14"/>
      <c r="J6" s="8"/>
      <c r="K6" s="15"/>
      <c r="L6" s="16"/>
      <c r="M6" s="7"/>
      <c r="N6" s="17"/>
      <c r="O6" s="7"/>
      <c r="P6" s="3"/>
      <c r="Q6" s="18"/>
      <c r="R6" s="6"/>
      <c r="S6" s="13"/>
      <c r="T6" s="13"/>
      <c r="U6" s="13"/>
      <c r="V6" s="13"/>
      <c r="W6" s="13"/>
      <c r="X6" s="13"/>
      <c r="Y6" s="13"/>
      <c r="Z6" s="13"/>
    </row>
    <row r="7" spans="1:26" ht="46.5" x14ac:dyDescent="0.35">
      <c r="A7" s="9">
        <v>2</v>
      </c>
      <c r="B7" s="31" t="s">
        <v>14</v>
      </c>
      <c r="C7" s="32" t="s">
        <v>8</v>
      </c>
      <c r="D7" s="19"/>
      <c r="E7" s="11">
        <v>2</v>
      </c>
      <c r="F7" s="12"/>
      <c r="G7" s="12">
        <f t="shared" ref="G7:G9" si="0">E7*F7</f>
        <v>0</v>
      </c>
      <c r="H7" s="13"/>
      <c r="I7" s="3"/>
      <c r="J7" s="7"/>
      <c r="K7" s="15"/>
      <c r="L7" s="20"/>
      <c r="M7" s="7"/>
      <c r="N7" s="17"/>
      <c r="O7" s="7"/>
      <c r="P7" s="3"/>
      <c r="Q7" s="18"/>
      <c r="R7" s="13"/>
      <c r="S7" s="13"/>
      <c r="T7" s="13"/>
      <c r="U7" s="13"/>
      <c r="V7" s="13"/>
      <c r="W7" s="13"/>
      <c r="X7" s="13"/>
      <c r="Y7" s="13"/>
      <c r="Z7" s="13"/>
    </row>
    <row r="8" spans="1:26" ht="46.5" x14ac:dyDescent="0.35">
      <c r="A8" s="9">
        <v>3</v>
      </c>
      <c r="B8" s="31" t="s">
        <v>9</v>
      </c>
      <c r="C8" s="19" t="s">
        <v>10</v>
      </c>
      <c r="D8" s="19"/>
      <c r="E8" s="11">
        <v>1</v>
      </c>
      <c r="F8" s="12"/>
      <c r="G8" s="12">
        <f t="shared" si="0"/>
        <v>0</v>
      </c>
      <c r="H8" s="13"/>
      <c r="I8" s="3"/>
      <c r="J8" s="7"/>
      <c r="K8" s="15"/>
      <c r="L8" s="20"/>
      <c r="M8" s="7"/>
      <c r="N8" s="17"/>
      <c r="O8" s="7"/>
      <c r="P8" s="3"/>
      <c r="Q8" s="18"/>
      <c r="R8" s="13"/>
      <c r="S8" s="13"/>
      <c r="T8" s="13"/>
      <c r="U8" s="13"/>
      <c r="V8" s="13"/>
      <c r="W8" s="13"/>
      <c r="X8" s="13"/>
      <c r="Y8" s="13"/>
      <c r="Z8" s="13"/>
    </row>
    <row r="9" spans="1:26" ht="46.5" x14ac:dyDescent="0.35">
      <c r="A9" s="9">
        <v>4</v>
      </c>
      <c r="B9" s="31" t="s">
        <v>11</v>
      </c>
      <c r="C9" s="19" t="s">
        <v>12</v>
      </c>
      <c r="D9" s="19"/>
      <c r="E9" s="11">
        <v>1</v>
      </c>
      <c r="F9" s="12"/>
      <c r="G9" s="12">
        <f t="shared" si="0"/>
        <v>0</v>
      </c>
      <c r="H9" s="13"/>
      <c r="I9" s="3"/>
      <c r="J9" s="7"/>
      <c r="K9" s="15"/>
      <c r="L9" s="20"/>
      <c r="M9" s="7"/>
      <c r="N9" s="17"/>
      <c r="O9" s="7"/>
      <c r="P9" s="3"/>
      <c r="Q9" s="18"/>
      <c r="R9" s="13"/>
      <c r="S9" s="13"/>
      <c r="T9" s="13"/>
      <c r="U9" s="13"/>
      <c r="V9" s="13"/>
      <c r="W9" s="13"/>
      <c r="X9" s="13"/>
      <c r="Y9" s="13"/>
      <c r="Z9" s="13"/>
    </row>
    <row r="10" spans="1:26" ht="46.5" x14ac:dyDescent="0.35">
      <c r="A10" s="9">
        <v>5</v>
      </c>
      <c r="B10" s="31" t="s">
        <v>13</v>
      </c>
      <c r="C10" s="19" t="s">
        <v>15</v>
      </c>
      <c r="D10" s="19"/>
      <c r="E10" s="11">
        <v>1</v>
      </c>
      <c r="F10" s="12"/>
      <c r="G10" s="12">
        <f t="shared" ref="G10" si="1">E10*F10</f>
        <v>0</v>
      </c>
      <c r="H10" s="13"/>
      <c r="I10" s="3"/>
      <c r="J10" s="7"/>
      <c r="K10" s="15"/>
      <c r="L10" s="20"/>
      <c r="M10" s="7"/>
      <c r="N10" s="17"/>
      <c r="O10" s="7"/>
      <c r="P10" s="3"/>
      <c r="Q10" s="18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1" x14ac:dyDescent="0.35">
      <c r="A11" s="9">
        <v>6</v>
      </c>
      <c r="B11" s="31" t="s">
        <v>17</v>
      </c>
      <c r="C11" s="19" t="s">
        <v>18</v>
      </c>
      <c r="D11" s="19"/>
      <c r="E11" s="11">
        <v>1</v>
      </c>
      <c r="F11" s="12"/>
      <c r="G11" s="12">
        <f t="shared" ref="G11" si="2">E11*F11</f>
        <v>0</v>
      </c>
      <c r="H11" s="13"/>
      <c r="I11" s="3"/>
      <c r="J11" s="7"/>
      <c r="K11" s="15"/>
      <c r="L11" s="20"/>
      <c r="M11" s="7"/>
      <c r="N11" s="17"/>
      <c r="O11" s="7"/>
      <c r="P11" s="3"/>
      <c r="Q11" s="18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5" x14ac:dyDescent="0.35">
      <c r="A12" s="24"/>
      <c r="B12" s="3"/>
      <c r="C12" s="3"/>
      <c r="D12" s="3"/>
      <c r="E12" s="25"/>
      <c r="F12" s="26" t="s">
        <v>6</v>
      </c>
      <c r="G12" s="33">
        <f>SUM(G6:G11)</f>
        <v>0</v>
      </c>
      <c r="H12" s="13"/>
      <c r="I12" s="14"/>
      <c r="J12" s="8"/>
      <c r="K12" s="15"/>
      <c r="L12" s="21"/>
      <c r="M12" s="8"/>
      <c r="N12" s="14"/>
      <c r="O12" s="8"/>
      <c r="P12" s="14"/>
      <c r="Q12" s="18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5" x14ac:dyDescent="0.35">
      <c r="A13" s="24"/>
      <c r="B13" s="3"/>
      <c r="C13" s="3"/>
      <c r="D13" s="3"/>
      <c r="E13" s="3"/>
      <c r="F13" s="3"/>
      <c r="G13" s="3"/>
      <c r="H13" s="13"/>
      <c r="I13" s="3"/>
      <c r="J13" s="7"/>
      <c r="K13" s="15"/>
      <c r="L13" s="21"/>
      <c r="M13" s="8"/>
      <c r="N13" s="14"/>
      <c r="O13" s="7"/>
      <c r="P13" s="3"/>
      <c r="Q13" s="18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5" x14ac:dyDescent="0.35">
      <c r="A14" s="54" t="s">
        <v>182</v>
      </c>
      <c r="B14" s="55" t="s">
        <v>76</v>
      </c>
      <c r="C14" s="55" t="s">
        <v>77</v>
      </c>
      <c r="D14" s="56"/>
      <c r="E14" s="3"/>
      <c r="F14" s="3"/>
      <c r="G14" s="3"/>
      <c r="H14" s="13"/>
      <c r="I14" s="14"/>
      <c r="J14" s="8"/>
      <c r="K14" s="15"/>
      <c r="L14" s="22"/>
      <c r="M14" s="7"/>
      <c r="N14" s="14"/>
      <c r="O14" s="7"/>
      <c r="P14" s="3"/>
      <c r="Q14" s="18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5" x14ac:dyDescent="0.35">
      <c r="A15" s="24"/>
      <c r="B15" s="13"/>
      <c r="C15" s="13"/>
      <c r="D15" s="13"/>
      <c r="E15" s="13"/>
      <c r="F15" s="13"/>
      <c r="G15" s="13"/>
      <c r="H15" s="13"/>
      <c r="I15" s="3"/>
      <c r="J15" s="7"/>
      <c r="K15" s="15"/>
      <c r="L15" s="20"/>
      <c r="M15" s="8"/>
      <c r="N15" s="14"/>
      <c r="O15" s="7"/>
      <c r="P15" s="3"/>
      <c r="Q15" s="18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5" x14ac:dyDescent="0.35">
      <c r="A16" s="136" t="s">
        <v>181</v>
      </c>
      <c r="B16" s="27"/>
      <c r="C16" s="13"/>
      <c r="D16" s="27"/>
      <c r="E16" s="13"/>
      <c r="F16" s="13"/>
      <c r="G16" s="13"/>
      <c r="H16" s="13"/>
      <c r="I16" s="3"/>
      <c r="J16" s="7"/>
      <c r="K16" s="15"/>
      <c r="L16" s="20"/>
      <c r="M16" s="8"/>
      <c r="N16" s="14"/>
      <c r="O16" s="7"/>
      <c r="P16" s="3"/>
      <c r="Q16" s="18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5" x14ac:dyDescent="0.35">
      <c r="A17" s="24"/>
      <c r="B17" s="13"/>
      <c r="C17" s="28"/>
      <c r="D17" s="13"/>
      <c r="E17" s="10"/>
      <c r="F17" s="10"/>
      <c r="G17" s="3"/>
      <c r="H17" s="13"/>
      <c r="I17" s="3"/>
      <c r="J17" s="7"/>
      <c r="K17" s="15"/>
      <c r="L17" s="20"/>
      <c r="M17" s="8"/>
      <c r="N17" s="14"/>
      <c r="O17" s="7"/>
      <c r="P17" s="3"/>
      <c r="Q17" s="18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5" x14ac:dyDescent="0.35">
      <c r="A18" s="24"/>
      <c r="B18" s="13"/>
      <c r="C18" s="13"/>
      <c r="D18" s="30"/>
      <c r="E18" s="10"/>
      <c r="F18" s="10"/>
      <c r="G18" s="3"/>
      <c r="H18" s="13"/>
      <c r="I18" s="14"/>
      <c r="J18" s="8"/>
      <c r="K18" s="15"/>
      <c r="L18" s="20"/>
      <c r="M18" s="8"/>
      <c r="N18" s="14"/>
      <c r="O18" s="7"/>
      <c r="P18" s="3"/>
      <c r="Q18" s="18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5" x14ac:dyDescent="0.35">
      <c r="A19" s="24"/>
      <c r="B19" s="13"/>
      <c r="C19" s="13"/>
      <c r="D19" s="13"/>
      <c r="E19" s="10"/>
      <c r="F19" s="10"/>
      <c r="G19" s="3"/>
      <c r="H19" s="3"/>
      <c r="I19" s="14"/>
      <c r="J19" s="8"/>
      <c r="K19" s="15"/>
      <c r="L19" s="20"/>
      <c r="M19" s="7"/>
      <c r="N19" s="14"/>
      <c r="O19" s="7"/>
      <c r="P19" s="3"/>
      <c r="Q19" s="2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5" x14ac:dyDescent="0.35">
      <c r="A20" s="24"/>
      <c r="B20" s="13"/>
      <c r="C20" s="13"/>
      <c r="D20" s="13"/>
      <c r="E20" s="10"/>
      <c r="F20" s="10"/>
      <c r="G20" s="3"/>
      <c r="H20" s="3"/>
      <c r="I20" s="3"/>
      <c r="J20" s="7"/>
      <c r="K20" s="13"/>
      <c r="L20" s="13"/>
      <c r="M20" s="13"/>
      <c r="N20" s="13"/>
      <c r="O20" s="13"/>
      <c r="P20" s="13"/>
      <c r="Q20" s="13"/>
      <c r="R20" s="13"/>
      <c r="S20" s="3"/>
      <c r="T20" s="3"/>
      <c r="U20" s="3"/>
      <c r="V20" s="3"/>
      <c r="W20" s="3"/>
      <c r="X20" s="3"/>
      <c r="Y20" s="3"/>
      <c r="Z20" s="3"/>
    </row>
    <row r="21" spans="1:26" ht="15.5" x14ac:dyDescent="0.35">
      <c r="A21" s="24"/>
      <c r="H21" s="3"/>
      <c r="I21" s="3"/>
      <c r="J21" s="7"/>
      <c r="K21" s="13"/>
      <c r="L21" s="13"/>
      <c r="M21" s="13"/>
      <c r="N21" s="13"/>
      <c r="O21" s="13"/>
      <c r="P21" s="13"/>
      <c r="Q21" s="13"/>
      <c r="R21" s="13"/>
      <c r="S21" s="3"/>
      <c r="T21" s="3"/>
      <c r="U21" s="3"/>
      <c r="V21" s="3"/>
      <c r="W21" s="3"/>
      <c r="X21" s="3"/>
      <c r="Y21" s="3"/>
      <c r="Z21" s="3"/>
    </row>
    <row r="22" spans="1:26" ht="15.5" x14ac:dyDescent="0.35">
      <c r="A22" s="24"/>
      <c r="H22" s="3"/>
      <c r="I22" s="3"/>
      <c r="J22" s="7"/>
      <c r="K22" s="13"/>
      <c r="L22" s="13"/>
      <c r="M22" s="13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</row>
    <row r="23" spans="1:26" ht="15.5" x14ac:dyDescent="0.35">
      <c r="A23" s="24"/>
      <c r="H23" s="13"/>
      <c r="I23" s="3"/>
      <c r="J23" s="7"/>
      <c r="K23" s="13"/>
      <c r="L23" s="13"/>
      <c r="M23" s="13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</row>
    <row r="24" spans="1:26" ht="15.5" x14ac:dyDescent="0.35">
      <c r="A24" s="24"/>
      <c r="B24" s="3"/>
      <c r="C24" s="3"/>
      <c r="D24" s="13"/>
      <c r="E24" s="3"/>
      <c r="F24" s="3"/>
      <c r="G24" s="3"/>
      <c r="H24" s="13"/>
      <c r="I24" s="3"/>
      <c r="J24" s="7"/>
      <c r="K24" s="13"/>
      <c r="L24" s="13"/>
      <c r="M24" s="13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</row>
    <row r="25" spans="1:26" ht="15.5" x14ac:dyDescent="0.35">
      <c r="A25" s="24"/>
      <c r="B25" s="13"/>
      <c r="C25" s="13"/>
      <c r="D25" s="13"/>
      <c r="E25" s="13"/>
      <c r="F25" s="13"/>
      <c r="G25" s="13"/>
      <c r="H25" s="13"/>
      <c r="I25" s="3"/>
      <c r="J25" s="7"/>
      <c r="K25" s="13"/>
      <c r="L25" s="13"/>
      <c r="M25" s="13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</row>
    <row r="26" spans="1:26" ht="15.5" x14ac:dyDescent="0.35">
      <c r="A26" s="24"/>
      <c r="B26" s="13"/>
      <c r="C26" s="13"/>
      <c r="D26" s="13"/>
      <c r="E26" s="13"/>
      <c r="F26" s="13"/>
      <c r="G26" s="13"/>
      <c r="H26" s="13"/>
      <c r="I26" s="3"/>
      <c r="J26" s="7"/>
      <c r="K26" s="13"/>
      <c r="L26" s="13"/>
      <c r="M26" s="13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</row>
    <row r="27" spans="1:26" ht="15.5" x14ac:dyDescent="0.35">
      <c r="A27" s="24"/>
      <c r="B27" s="13"/>
      <c r="C27" s="13"/>
      <c r="D27" s="13"/>
      <c r="E27" s="13"/>
      <c r="F27" s="3"/>
      <c r="G27" s="13"/>
      <c r="H27" s="13"/>
      <c r="I27" s="3"/>
      <c r="J27" s="7"/>
      <c r="K27" s="13"/>
      <c r="L27" s="29"/>
      <c r="M27" s="29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</row>
    <row r="28" spans="1:26" ht="15.5" x14ac:dyDescent="0.35">
      <c r="A28" s="24"/>
      <c r="B28" s="3"/>
      <c r="C28" s="3"/>
      <c r="D28" s="3"/>
      <c r="E28" s="3"/>
      <c r="F28" s="3"/>
      <c r="G28" s="13"/>
      <c r="H28" s="13"/>
      <c r="I28" s="3"/>
      <c r="J28" s="7"/>
      <c r="K28" s="13"/>
      <c r="L28" s="29"/>
      <c r="M28" s="29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</row>
    <row r="29" spans="1:26" ht="15.5" x14ac:dyDescent="0.35">
      <c r="A29" s="24"/>
      <c r="B29" s="3"/>
      <c r="C29" s="3"/>
      <c r="D29" s="3"/>
      <c r="E29" s="3"/>
      <c r="F29" s="13"/>
      <c r="G29" s="13"/>
      <c r="H29" s="13"/>
      <c r="I29" s="3"/>
      <c r="J29" s="7"/>
      <c r="K29" s="13"/>
      <c r="L29" s="29"/>
      <c r="M29" s="29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</row>
    <row r="30" spans="1:26" ht="15.5" x14ac:dyDescent="0.35">
      <c r="A30" s="24"/>
      <c r="B30" s="13"/>
      <c r="C30" s="13"/>
      <c r="D30" s="13"/>
      <c r="E30" s="13"/>
      <c r="F30" s="13"/>
      <c r="G30" s="13"/>
      <c r="H30" s="13"/>
      <c r="I30" s="3"/>
      <c r="J30" s="7"/>
      <c r="K30" s="13"/>
      <c r="L30" s="29"/>
      <c r="M30" s="29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5" x14ac:dyDescent="0.35">
      <c r="A31" s="24"/>
      <c r="B31" s="13"/>
      <c r="C31" s="13"/>
      <c r="D31" s="13"/>
      <c r="E31" s="13"/>
      <c r="F31" s="13"/>
      <c r="G31" s="13"/>
      <c r="H31" s="13"/>
      <c r="I31" s="3"/>
      <c r="J31" s="7"/>
      <c r="K31" s="13"/>
      <c r="L31" s="29"/>
      <c r="M31" s="2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5" x14ac:dyDescent="0.35">
      <c r="A32" s="24"/>
      <c r="B32" s="3"/>
      <c r="C32" s="3"/>
      <c r="D32" s="13"/>
      <c r="E32" s="13"/>
      <c r="F32" s="13"/>
      <c r="G32" s="13"/>
      <c r="H32" s="13"/>
      <c r="I32" s="3"/>
      <c r="J32" s="7"/>
      <c r="K32" s="13"/>
      <c r="L32" s="29"/>
      <c r="M32" s="29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5" x14ac:dyDescent="0.35">
      <c r="A33" s="24"/>
      <c r="B33" s="3"/>
      <c r="C33" s="3"/>
      <c r="D33" s="13"/>
      <c r="E33" s="13"/>
      <c r="F33" s="13"/>
      <c r="G33" s="13"/>
      <c r="H33" s="13"/>
      <c r="I33" s="3"/>
      <c r="J33" s="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5" x14ac:dyDescent="0.35">
      <c r="A34" s="24"/>
      <c r="B34" s="3"/>
      <c r="C34" s="3"/>
      <c r="D34" s="3"/>
      <c r="E34" s="3"/>
      <c r="F34" s="13"/>
      <c r="G34" s="13"/>
      <c r="H34" s="13"/>
      <c r="I34" s="3"/>
      <c r="J34" s="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5" x14ac:dyDescent="0.35">
      <c r="A35" s="24"/>
      <c r="B35" s="13"/>
      <c r="C35" s="13"/>
      <c r="D35" s="13"/>
      <c r="E35" s="13"/>
      <c r="F35" s="13"/>
      <c r="G35" s="13"/>
      <c r="H35" s="13"/>
      <c r="I35" s="3"/>
      <c r="J35" s="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5" x14ac:dyDescent="0.35">
      <c r="A36" s="2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5" x14ac:dyDescent="0.35">
      <c r="A37" s="2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5" x14ac:dyDescent="0.35">
      <c r="A38" s="2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5" x14ac:dyDescent="0.35">
      <c r="A39" s="2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5" x14ac:dyDescent="0.35">
      <c r="A40" s="2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5" x14ac:dyDescent="0.35">
      <c r="A41" s="2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5" x14ac:dyDescent="0.35">
      <c r="A42" s="2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5" x14ac:dyDescent="0.35">
      <c r="A43" s="2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5" x14ac:dyDescent="0.35">
      <c r="A44" s="2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5" x14ac:dyDescent="0.35">
      <c r="A45" s="2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5" x14ac:dyDescent="0.35">
      <c r="A46" s="2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5" x14ac:dyDescent="0.35">
      <c r="A47" s="2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5" x14ac:dyDescent="0.35">
      <c r="A48" s="2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5" x14ac:dyDescent="0.35">
      <c r="A49" s="2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5" x14ac:dyDescent="0.35">
      <c r="A50" s="2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5" x14ac:dyDescent="0.35">
      <c r="A51" s="2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5" x14ac:dyDescent="0.35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5" x14ac:dyDescent="0.35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5" x14ac:dyDescent="0.35">
      <c r="A54" s="2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5" x14ac:dyDescent="0.35">
      <c r="A55" s="2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5" x14ac:dyDescent="0.35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5" x14ac:dyDescent="0.35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5" x14ac:dyDescent="0.35">
      <c r="A58" s="2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5" x14ac:dyDescent="0.35">
      <c r="A59" s="2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5" x14ac:dyDescent="0.35">
      <c r="A60" s="2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5" x14ac:dyDescent="0.35">
      <c r="A61" s="2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5" x14ac:dyDescent="0.35">
      <c r="A62" s="2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5" x14ac:dyDescent="0.35">
      <c r="A63" s="2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5" x14ac:dyDescent="0.35">
      <c r="A64" s="2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5" x14ac:dyDescent="0.35">
      <c r="A65" s="2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5" x14ac:dyDescent="0.35">
      <c r="A66" s="2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5" x14ac:dyDescent="0.35">
      <c r="A67" s="2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5" x14ac:dyDescent="0.35">
      <c r="A68" s="2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5" x14ac:dyDescent="0.35">
      <c r="A69" s="2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5" x14ac:dyDescent="0.35">
      <c r="A70" s="2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5" x14ac:dyDescent="0.35">
      <c r="A71" s="2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5" x14ac:dyDescent="0.35">
      <c r="A72" s="2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5" x14ac:dyDescent="0.35">
      <c r="A73" s="2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5" x14ac:dyDescent="0.35">
      <c r="A74" s="2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5" x14ac:dyDescent="0.35">
      <c r="A75" s="2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5" x14ac:dyDescent="0.35">
      <c r="A76" s="2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5" x14ac:dyDescent="0.35">
      <c r="A77" s="2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5" x14ac:dyDescent="0.35">
      <c r="A78" s="2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5" x14ac:dyDescent="0.35">
      <c r="A79" s="2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5" x14ac:dyDescent="0.35">
      <c r="A80" s="2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5" x14ac:dyDescent="0.35">
      <c r="A81" s="2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5" x14ac:dyDescent="0.35">
      <c r="A82" s="2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5" x14ac:dyDescent="0.35">
      <c r="A83" s="2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5" x14ac:dyDescent="0.35">
      <c r="A84" s="2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5" x14ac:dyDescent="0.35">
      <c r="A85" s="2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5" x14ac:dyDescent="0.35">
      <c r="A86" s="2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5" x14ac:dyDescent="0.35">
      <c r="A87" s="2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5" x14ac:dyDescent="0.35">
      <c r="A88" s="2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5" x14ac:dyDescent="0.35">
      <c r="A89" s="2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5" x14ac:dyDescent="0.35">
      <c r="A90" s="2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5" x14ac:dyDescent="0.35">
      <c r="A91" s="2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5" x14ac:dyDescent="0.35">
      <c r="A92" s="2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5" x14ac:dyDescent="0.35">
      <c r="A93" s="2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5" x14ac:dyDescent="0.35">
      <c r="A94" s="2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5" x14ac:dyDescent="0.35">
      <c r="A95" s="2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5" x14ac:dyDescent="0.35">
      <c r="A96" s="2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5" x14ac:dyDescent="0.35">
      <c r="A97" s="2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5" x14ac:dyDescent="0.35">
      <c r="A98" s="2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5" x14ac:dyDescent="0.35">
      <c r="A99" s="2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5" x14ac:dyDescent="0.35">
      <c r="A100" s="2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5" x14ac:dyDescent="0.35">
      <c r="A101" s="2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5" x14ac:dyDescent="0.35">
      <c r="A102" s="2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5" x14ac:dyDescent="0.35">
      <c r="A103" s="2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5" x14ac:dyDescent="0.35">
      <c r="A104" s="2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5" x14ac:dyDescent="0.35">
      <c r="A105" s="2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5" x14ac:dyDescent="0.35">
      <c r="A106" s="2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5" x14ac:dyDescent="0.35">
      <c r="A107" s="2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5" x14ac:dyDescent="0.35">
      <c r="A108" s="2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5" x14ac:dyDescent="0.35">
      <c r="A109" s="2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5" x14ac:dyDescent="0.35">
      <c r="A110" s="2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5" x14ac:dyDescent="0.35">
      <c r="A111" s="2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5" x14ac:dyDescent="0.35">
      <c r="A112" s="2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5" x14ac:dyDescent="0.35">
      <c r="A113" s="2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5" x14ac:dyDescent="0.35">
      <c r="A114" s="2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5" x14ac:dyDescent="0.35">
      <c r="A115" s="2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5" x14ac:dyDescent="0.35">
      <c r="A116" s="2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5" x14ac:dyDescent="0.35">
      <c r="A117" s="2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5" x14ac:dyDescent="0.35">
      <c r="A118" s="2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5" x14ac:dyDescent="0.35">
      <c r="A119" s="2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5" x14ac:dyDescent="0.35">
      <c r="A120" s="2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5" x14ac:dyDescent="0.35">
      <c r="A121" s="2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5" x14ac:dyDescent="0.35">
      <c r="A122" s="2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5" x14ac:dyDescent="0.35">
      <c r="A123" s="2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5" x14ac:dyDescent="0.35">
      <c r="A124" s="2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5" x14ac:dyDescent="0.35">
      <c r="A125" s="2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5" x14ac:dyDescent="0.35">
      <c r="A126" s="2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5" x14ac:dyDescent="0.35">
      <c r="A127" s="2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5" x14ac:dyDescent="0.35">
      <c r="A128" s="2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5" x14ac:dyDescent="0.35">
      <c r="A129" s="2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5" x14ac:dyDescent="0.35">
      <c r="A130" s="2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5" x14ac:dyDescent="0.35">
      <c r="A131" s="2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5" x14ac:dyDescent="0.35">
      <c r="A132" s="2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5" x14ac:dyDescent="0.35">
      <c r="A133" s="2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5" x14ac:dyDescent="0.35">
      <c r="A134" s="2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5" x14ac:dyDescent="0.35">
      <c r="A135" s="2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5" x14ac:dyDescent="0.35">
      <c r="A136" s="2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5" x14ac:dyDescent="0.35">
      <c r="A137" s="2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5" x14ac:dyDescent="0.35">
      <c r="A138" s="2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5" x14ac:dyDescent="0.35">
      <c r="A139" s="2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5" x14ac:dyDescent="0.35">
      <c r="A140" s="2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5" x14ac:dyDescent="0.35">
      <c r="A141" s="2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5" x14ac:dyDescent="0.35">
      <c r="A142" s="2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5" x14ac:dyDescent="0.35">
      <c r="A143" s="2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5" x14ac:dyDescent="0.35">
      <c r="A144" s="2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5" x14ac:dyDescent="0.35">
      <c r="A145" s="2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5" x14ac:dyDescent="0.35">
      <c r="A146" s="2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5" x14ac:dyDescent="0.35">
      <c r="A147" s="2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5" x14ac:dyDescent="0.35">
      <c r="A148" s="24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5" x14ac:dyDescent="0.35">
      <c r="A149" s="2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5" x14ac:dyDescent="0.35">
      <c r="A150" s="2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5" x14ac:dyDescent="0.35">
      <c r="A151" s="2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5" x14ac:dyDescent="0.35">
      <c r="A152" s="2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5" x14ac:dyDescent="0.35">
      <c r="A153" s="2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5" x14ac:dyDescent="0.35">
      <c r="A154" s="2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5" x14ac:dyDescent="0.35">
      <c r="A155" s="2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5" x14ac:dyDescent="0.35">
      <c r="A156" s="2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5" x14ac:dyDescent="0.35">
      <c r="A157" s="2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5" x14ac:dyDescent="0.35">
      <c r="A158" s="2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5" x14ac:dyDescent="0.35">
      <c r="A159" s="2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5" x14ac:dyDescent="0.35">
      <c r="A160" s="2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5" x14ac:dyDescent="0.35">
      <c r="A161" s="2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5" x14ac:dyDescent="0.35">
      <c r="A162" s="2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5" x14ac:dyDescent="0.35">
      <c r="A163" s="2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5" x14ac:dyDescent="0.35">
      <c r="A164" s="2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5" x14ac:dyDescent="0.35">
      <c r="A165" s="2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5" x14ac:dyDescent="0.35">
      <c r="A166" s="2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5" x14ac:dyDescent="0.35">
      <c r="A167" s="2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5" x14ac:dyDescent="0.35">
      <c r="A168" s="2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5" x14ac:dyDescent="0.35">
      <c r="A169" s="2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5" x14ac:dyDescent="0.35">
      <c r="A170" s="2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5" x14ac:dyDescent="0.35">
      <c r="A171" s="2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5" x14ac:dyDescent="0.35">
      <c r="A172" s="2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5" x14ac:dyDescent="0.35">
      <c r="A173" s="2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5" x14ac:dyDescent="0.35">
      <c r="A174" s="2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5" x14ac:dyDescent="0.35">
      <c r="A175" s="2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5" x14ac:dyDescent="0.35">
      <c r="A176" s="2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5" x14ac:dyDescent="0.35">
      <c r="A177" s="2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5" x14ac:dyDescent="0.35">
      <c r="A178" s="2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5" x14ac:dyDescent="0.35">
      <c r="A179" s="24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5" x14ac:dyDescent="0.35">
      <c r="A180" s="2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5" x14ac:dyDescent="0.35">
      <c r="A181" s="2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5" x14ac:dyDescent="0.35">
      <c r="A182" s="2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5" x14ac:dyDescent="0.35">
      <c r="A183" s="2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5" x14ac:dyDescent="0.35">
      <c r="A184" s="24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5" x14ac:dyDescent="0.35">
      <c r="A185" s="2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5" x14ac:dyDescent="0.35">
      <c r="A186" s="2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5" x14ac:dyDescent="0.35">
      <c r="A187" s="2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5" x14ac:dyDescent="0.35">
      <c r="A188" s="2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5" x14ac:dyDescent="0.35">
      <c r="A189" s="2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5" x14ac:dyDescent="0.35">
      <c r="A190" s="2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5" x14ac:dyDescent="0.35">
      <c r="A191" s="2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5" x14ac:dyDescent="0.35">
      <c r="A192" s="2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5" x14ac:dyDescent="0.35">
      <c r="A193" s="24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5" x14ac:dyDescent="0.35">
      <c r="A194" s="2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5" x14ac:dyDescent="0.35">
      <c r="A195" s="2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5" x14ac:dyDescent="0.35">
      <c r="A196" s="2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5" x14ac:dyDescent="0.35">
      <c r="A197" s="2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5" x14ac:dyDescent="0.35">
      <c r="A198" s="2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5" x14ac:dyDescent="0.35">
      <c r="A199" s="2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5" x14ac:dyDescent="0.35">
      <c r="A200" s="2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5" x14ac:dyDescent="0.35">
      <c r="A201" s="2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5" x14ac:dyDescent="0.35">
      <c r="A202" s="2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5" x14ac:dyDescent="0.35">
      <c r="A203" s="2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5" x14ac:dyDescent="0.35">
      <c r="A204" s="2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5" x14ac:dyDescent="0.35">
      <c r="A205" s="2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5" x14ac:dyDescent="0.35">
      <c r="A206" s="2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5" x14ac:dyDescent="0.35">
      <c r="A207" s="2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5" x14ac:dyDescent="0.35">
      <c r="A208" s="2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5" x14ac:dyDescent="0.35">
      <c r="A209" s="2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5" x14ac:dyDescent="0.35">
      <c r="A210" s="2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5" x14ac:dyDescent="0.35">
      <c r="A211" s="2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5" x14ac:dyDescent="0.35">
      <c r="A212" s="2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5" x14ac:dyDescent="0.35">
      <c r="A213" s="2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5" x14ac:dyDescent="0.35">
      <c r="A214" s="2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5" x14ac:dyDescent="0.35">
      <c r="A215" s="2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5" x14ac:dyDescent="0.35">
      <c r="A216" s="2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5" x14ac:dyDescent="0.35">
      <c r="A217" s="2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5" x14ac:dyDescent="0.35">
      <c r="A218" s="2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5" x14ac:dyDescent="0.35">
      <c r="A219" s="2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5" x14ac:dyDescent="0.35">
      <c r="A220" s="2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5" x14ac:dyDescent="0.35">
      <c r="A221" s="24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5" x14ac:dyDescent="0.35">
      <c r="A222" s="2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5" x14ac:dyDescent="0.35">
      <c r="A223" s="24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5" x14ac:dyDescent="0.35">
      <c r="A224" s="2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5" x14ac:dyDescent="0.35">
      <c r="A225" s="2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5" x14ac:dyDescent="0.35">
      <c r="A226" s="2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5" x14ac:dyDescent="0.35">
      <c r="A227" s="2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5" x14ac:dyDescent="0.35">
      <c r="A228" s="24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5" x14ac:dyDescent="0.35">
      <c r="A229" s="24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5" x14ac:dyDescent="0.35">
      <c r="A230" s="2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5" x14ac:dyDescent="0.35">
      <c r="A231" s="24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5" x14ac:dyDescent="0.35">
      <c r="A232" s="2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5" x14ac:dyDescent="0.35">
      <c r="A233" s="2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5" x14ac:dyDescent="0.35">
      <c r="A234" s="2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5" x14ac:dyDescent="0.35">
      <c r="A235" s="24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5" x14ac:dyDescent="0.35">
      <c r="A236" s="2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5" x14ac:dyDescent="0.35">
      <c r="A237" s="2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5" x14ac:dyDescent="0.35">
      <c r="A238" s="2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5" x14ac:dyDescent="0.35">
      <c r="A239" s="2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5" x14ac:dyDescent="0.35">
      <c r="A240" s="2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5" x14ac:dyDescent="0.35">
      <c r="A241" s="2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5" x14ac:dyDescent="0.35">
      <c r="A242" s="2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5" x14ac:dyDescent="0.35">
      <c r="A243" s="2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5" x14ac:dyDescent="0.35">
      <c r="A244" s="2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5" x14ac:dyDescent="0.35">
      <c r="A245" s="2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5" x14ac:dyDescent="0.35">
      <c r="A246" s="2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5" x14ac:dyDescent="0.35">
      <c r="A247" s="2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5" x14ac:dyDescent="0.35">
      <c r="A248" s="2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5" x14ac:dyDescent="0.35">
      <c r="A249" s="2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5" x14ac:dyDescent="0.35">
      <c r="A250" s="2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5" x14ac:dyDescent="0.35">
      <c r="A251" s="2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5" x14ac:dyDescent="0.35">
      <c r="A252" s="2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5" x14ac:dyDescent="0.35">
      <c r="A253" s="2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5" x14ac:dyDescent="0.35">
      <c r="A254" s="2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5" x14ac:dyDescent="0.35">
      <c r="A255" s="2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5" x14ac:dyDescent="0.35">
      <c r="A256" s="24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5" x14ac:dyDescent="0.35">
      <c r="A257" s="24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5" x14ac:dyDescent="0.35">
      <c r="A258" s="2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5" x14ac:dyDescent="0.35">
      <c r="A259" s="2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5" x14ac:dyDescent="0.35">
      <c r="A260" s="2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5" x14ac:dyDescent="0.35">
      <c r="A261" s="2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5" x14ac:dyDescent="0.35">
      <c r="A262" s="2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5" x14ac:dyDescent="0.35">
      <c r="A263" s="2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5" x14ac:dyDescent="0.35">
      <c r="A264" s="2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5" x14ac:dyDescent="0.35">
      <c r="A265" s="2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5" x14ac:dyDescent="0.35">
      <c r="A266" s="2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5" x14ac:dyDescent="0.35">
      <c r="A267" s="2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5" x14ac:dyDescent="0.35">
      <c r="A268" s="2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5" x14ac:dyDescent="0.35">
      <c r="A269" s="2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5" x14ac:dyDescent="0.35">
      <c r="A270" s="2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5" x14ac:dyDescent="0.35">
      <c r="A271" s="2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5" x14ac:dyDescent="0.35">
      <c r="A272" s="2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5" x14ac:dyDescent="0.35">
      <c r="A273" s="2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5" x14ac:dyDescent="0.35">
      <c r="A274" s="2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5" x14ac:dyDescent="0.35">
      <c r="A275" s="2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5" x14ac:dyDescent="0.35">
      <c r="A276" s="2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5" x14ac:dyDescent="0.35">
      <c r="A277" s="2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5" x14ac:dyDescent="0.35">
      <c r="A278" s="2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5" x14ac:dyDescent="0.35">
      <c r="A279" s="2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5" x14ac:dyDescent="0.35">
      <c r="A280" s="2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5" x14ac:dyDescent="0.35">
      <c r="A281" s="2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5" x14ac:dyDescent="0.35">
      <c r="A282" s="2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5" x14ac:dyDescent="0.35">
      <c r="A283" s="2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5" x14ac:dyDescent="0.35">
      <c r="A284" s="2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5" x14ac:dyDescent="0.35">
      <c r="A285" s="2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5" x14ac:dyDescent="0.35">
      <c r="A286" s="2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5" x14ac:dyDescent="0.35">
      <c r="A287" s="2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5" x14ac:dyDescent="0.35">
      <c r="A288" s="2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5" x14ac:dyDescent="0.35">
      <c r="A289" s="2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5" x14ac:dyDescent="0.35">
      <c r="A290" s="2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5" x14ac:dyDescent="0.35">
      <c r="A291" s="2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5" x14ac:dyDescent="0.35">
      <c r="A292" s="2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5" x14ac:dyDescent="0.35">
      <c r="A293" s="2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5" x14ac:dyDescent="0.35">
      <c r="A294" s="2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5" x14ac:dyDescent="0.35">
      <c r="A295" s="2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5" x14ac:dyDescent="0.35">
      <c r="A296" s="2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5" x14ac:dyDescent="0.35">
      <c r="A297" s="2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5" x14ac:dyDescent="0.35">
      <c r="A298" s="2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5" x14ac:dyDescent="0.35">
      <c r="A299" s="2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5" x14ac:dyDescent="0.35">
      <c r="A300" s="2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5" x14ac:dyDescent="0.35">
      <c r="A301" s="2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5" x14ac:dyDescent="0.35">
      <c r="A302" s="2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5" x14ac:dyDescent="0.35">
      <c r="A303" s="2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5" x14ac:dyDescent="0.35">
      <c r="A304" s="2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5" x14ac:dyDescent="0.35">
      <c r="A305" s="2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5" x14ac:dyDescent="0.35">
      <c r="A306" s="2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5" x14ac:dyDescent="0.35">
      <c r="A307" s="2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5" x14ac:dyDescent="0.35">
      <c r="A308" s="2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5" x14ac:dyDescent="0.35">
      <c r="A309" s="2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5" x14ac:dyDescent="0.35">
      <c r="A310" s="2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5" x14ac:dyDescent="0.35">
      <c r="A311" s="2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5" x14ac:dyDescent="0.35">
      <c r="A312" s="2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5" x14ac:dyDescent="0.35">
      <c r="A313" s="2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5" x14ac:dyDescent="0.35">
      <c r="A314" s="24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5" x14ac:dyDescent="0.35">
      <c r="A315" s="2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5" x14ac:dyDescent="0.35">
      <c r="A316" s="24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5" x14ac:dyDescent="0.35">
      <c r="A317" s="24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5" x14ac:dyDescent="0.35">
      <c r="A318" s="2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5" x14ac:dyDescent="0.35">
      <c r="A319" s="24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5" x14ac:dyDescent="0.35">
      <c r="A320" s="24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5" x14ac:dyDescent="0.35">
      <c r="A321" s="24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5" x14ac:dyDescent="0.35">
      <c r="A322" s="24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5" x14ac:dyDescent="0.35">
      <c r="A323" s="24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5" x14ac:dyDescent="0.35">
      <c r="A324" s="24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5" x14ac:dyDescent="0.35">
      <c r="A325" s="24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5" x14ac:dyDescent="0.35">
      <c r="A326" s="24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5" x14ac:dyDescent="0.35">
      <c r="A327" s="2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5" x14ac:dyDescent="0.35">
      <c r="A328" s="24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5" x14ac:dyDescent="0.35">
      <c r="A329" s="24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5" x14ac:dyDescent="0.35">
      <c r="A330" s="24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5" x14ac:dyDescent="0.35">
      <c r="A331" s="24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5" x14ac:dyDescent="0.35">
      <c r="A332" s="24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5" x14ac:dyDescent="0.35">
      <c r="A333" s="24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5" x14ac:dyDescent="0.35">
      <c r="A334" s="24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5" x14ac:dyDescent="0.35">
      <c r="A335" s="24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5" x14ac:dyDescent="0.35">
      <c r="A336" s="24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5" x14ac:dyDescent="0.35">
      <c r="A337" s="2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5" x14ac:dyDescent="0.35">
      <c r="A338" s="2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5" x14ac:dyDescent="0.35">
      <c r="A339" s="2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5" x14ac:dyDescent="0.35">
      <c r="A340" s="24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5" x14ac:dyDescent="0.35">
      <c r="A341" s="2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5" x14ac:dyDescent="0.35">
      <c r="A342" s="2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5" x14ac:dyDescent="0.35">
      <c r="A343" s="2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5" x14ac:dyDescent="0.35">
      <c r="A344" s="24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5" x14ac:dyDescent="0.35">
      <c r="A345" s="24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5" x14ac:dyDescent="0.35">
      <c r="A346" s="2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5" x14ac:dyDescent="0.35">
      <c r="A347" s="24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5" x14ac:dyDescent="0.35">
      <c r="A348" s="24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5" x14ac:dyDescent="0.35">
      <c r="A349" s="24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5" x14ac:dyDescent="0.35">
      <c r="A350" s="24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5" x14ac:dyDescent="0.35">
      <c r="A351" s="24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5" x14ac:dyDescent="0.35">
      <c r="A352" s="24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5" x14ac:dyDescent="0.35">
      <c r="A353" s="24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5" x14ac:dyDescent="0.35">
      <c r="A354" s="24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5" x14ac:dyDescent="0.35">
      <c r="A355" s="24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5" x14ac:dyDescent="0.35">
      <c r="A356" s="24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5" x14ac:dyDescent="0.35">
      <c r="A357" s="2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5" x14ac:dyDescent="0.35">
      <c r="A358" s="24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5" x14ac:dyDescent="0.35">
      <c r="A359" s="24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5" x14ac:dyDescent="0.35">
      <c r="A360" s="24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5" x14ac:dyDescent="0.35">
      <c r="A361" s="24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5" x14ac:dyDescent="0.35">
      <c r="A362" s="24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5" x14ac:dyDescent="0.35">
      <c r="A363" s="24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5" x14ac:dyDescent="0.35">
      <c r="A364" s="24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5" x14ac:dyDescent="0.35">
      <c r="A365" s="24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5" x14ac:dyDescent="0.35">
      <c r="A366" s="24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5" x14ac:dyDescent="0.35">
      <c r="A367" s="24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5" x14ac:dyDescent="0.35">
      <c r="A368" s="2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5" x14ac:dyDescent="0.35">
      <c r="A369" s="2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5" x14ac:dyDescent="0.35">
      <c r="A370" s="2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5" x14ac:dyDescent="0.35">
      <c r="A371" s="2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5" x14ac:dyDescent="0.35">
      <c r="A372" s="2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5" x14ac:dyDescent="0.35">
      <c r="A373" s="24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5" x14ac:dyDescent="0.35">
      <c r="A374" s="24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5" x14ac:dyDescent="0.35">
      <c r="A375" s="24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5" x14ac:dyDescent="0.35">
      <c r="A376" s="24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5" x14ac:dyDescent="0.35">
      <c r="A377" s="24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5" x14ac:dyDescent="0.35">
      <c r="A378" s="2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5" x14ac:dyDescent="0.35">
      <c r="A379" s="24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5" x14ac:dyDescent="0.35">
      <c r="A380" s="2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5" x14ac:dyDescent="0.35">
      <c r="A381" s="24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5" x14ac:dyDescent="0.35">
      <c r="A382" s="2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5" x14ac:dyDescent="0.35">
      <c r="A383" s="2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5" x14ac:dyDescent="0.35">
      <c r="A384" s="2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5" x14ac:dyDescent="0.35">
      <c r="A385" s="2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5" x14ac:dyDescent="0.35">
      <c r="A386" s="2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5" x14ac:dyDescent="0.35">
      <c r="A387" s="2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5" x14ac:dyDescent="0.35">
      <c r="A388" s="24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5" x14ac:dyDescent="0.35">
      <c r="A389" s="2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5" x14ac:dyDescent="0.35">
      <c r="A390" s="24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5" x14ac:dyDescent="0.35">
      <c r="A391" s="24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5" x14ac:dyDescent="0.35">
      <c r="A392" s="24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5" x14ac:dyDescent="0.35">
      <c r="A393" s="24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5" x14ac:dyDescent="0.35">
      <c r="A394" s="24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5" x14ac:dyDescent="0.35">
      <c r="A395" s="24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5" x14ac:dyDescent="0.35">
      <c r="A396" s="24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5" x14ac:dyDescent="0.35">
      <c r="A397" s="24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5" x14ac:dyDescent="0.35">
      <c r="A398" s="24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5" x14ac:dyDescent="0.35">
      <c r="A399" s="24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5" x14ac:dyDescent="0.35">
      <c r="A400" s="24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5" x14ac:dyDescent="0.35">
      <c r="A401" s="2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5" x14ac:dyDescent="0.35">
      <c r="A402" s="24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5" x14ac:dyDescent="0.35">
      <c r="A403" s="2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5" x14ac:dyDescent="0.35">
      <c r="A404" s="24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5" x14ac:dyDescent="0.35">
      <c r="A405" s="2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5" x14ac:dyDescent="0.35">
      <c r="A406" s="24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5" x14ac:dyDescent="0.35">
      <c r="A407" s="24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5" x14ac:dyDescent="0.35">
      <c r="A408" s="24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5" x14ac:dyDescent="0.35">
      <c r="A409" s="24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5" x14ac:dyDescent="0.35">
      <c r="A410" s="24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5" x14ac:dyDescent="0.35">
      <c r="A411" s="2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5" x14ac:dyDescent="0.35">
      <c r="A412" s="24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5" x14ac:dyDescent="0.35">
      <c r="A413" s="24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5" x14ac:dyDescent="0.35">
      <c r="A414" s="2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5" x14ac:dyDescent="0.35">
      <c r="A415" s="2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5" x14ac:dyDescent="0.35">
      <c r="A416" s="2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5" x14ac:dyDescent="0.35">
      <c r="A417" s="24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5" x14ac:dyDescent="0.35">
      <c r="A418" s="24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5" x14ac:dyDescent="0.35">
      <c r="A419" s="24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5" x14ac:dyDescent="0.35">
      <c r="A420" s="24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5" x14ac:dyDescent="0.35">
      <c r="A421" s="24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5" x14ac:dyDescent="0.35">
      <c r="A422" s="24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5" x14ac:dyDescent="0.35">
      <c r="A423" s="24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5" x14ac:dyDescent="0.35">
      <c r="A424" s="24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5" x14ac:dyDescent="0.35">
      <c r="A425" s="2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5" x14ac:dyDescent="0.35">
      <c r="A426" s="24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5" x14ac:dyDescent="0.35">
      <c r="A427" s="24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5" x14ac:dyDescent="0.35">
      <c r="A428" s="2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5" x14ac:dyDescent="0.35">
      <c r="A429" s="24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5" x14ac:dyDescent="0.35">
      <c r="A430" s="24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5" x14ac:dyDescent="0.35">
      <c r="A431" s="2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5" x14ac:dyDescent="0.35">
      <c r="A432" s="24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5" x14ac:dyDescent="0.35">
      <c r="A433" s="2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5" x14ac:dyDescent="0.35">
      <c r="A434" s="2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5" x14ac:dyDescent="0.35">
      <c r="A435" s="24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5" x14ac:dyDescent="0.35">
      <c r="A436" s="2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5" x14ac:dyDescent="0.35">
      <c r="A437" s="2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5" x14ac:dyDescent="0.35">
      <c r="A438" s="24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5" x14ac:dyDescent="0.35">
      <c r="A439" s="24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5" x14ac:dyDescent="0.35">
      <c r="A440" s="24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5" x14ac:dyDescent="0.35">
      <c r="A441" s="2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5" x14ac:dyDescent="0.35">
      <c r="A442" s="24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5" x14ac:dyDescent="0.35">
      <c r="A443" s="24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5" x14ac:dyDescent="0.35">
      <c r="A444" s="24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5" x14ac:dyDescent="0.35">
      <c r="A445" s="24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5" x14ac:dyDescent="0.35">
      <c r="A446" s="24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5" x14ac:dyDescent="0.35">
      <c r="A447" s="24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5" x14ac:dyDescent="0.35">
      <c r="A448" s="24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5" x14ac:dyDescent="0.35">
      <c r="A449" s="24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5" x14ac:dyDescent="0.35">
      <c r="A450" s="24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5" x14ac:dyDescent="0.35">
      <c r="A451" s="24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5" x14ac:dyDescent="0.35">
      <c r="A452" s="24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5" x14ac:dyDescent="0.35">
      <c r="A453" s="24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5" x14ac:dyDescent="0.35">
      <c r="A454" s="24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5" x14ac:dyDescent="0.35">
      <c r="A455" s="24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5" x14ac:dyDescent="0.35">
      <c r="A456" s="24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5" x14ac:dyDescent="0.35">
      <c r="A457" s="24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5" x14ac:dyDescent="0.35">
      <c r="A458" s="24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5" x14ac:dyDescent="0.35">
      <c r="A459" s="24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5" x14ac:dyDescent="0.35">
      <c r="A460" s="2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5" x14ac:dyDescent="0.35">
      <c r="A461" s="24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5" x14ac:dyDescent="0.35">
      <c r="A462" s="24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5" x14ac:dyDescent="0.35">
      <c r="A463" s="24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5" x14ac:dyDescent="0.35">
      <c r="A464" s="24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5" x14ac:dyDescent="0.35">
      <c r="A465" s="2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5" x14ac:dyDescent="0.35">
      <c r="A466" s="24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5" x14ac:dyDescent="0.35">
      <c r="A467" s="24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5" x14ac:dyDescent="0.35">
      <c r="A468" s="24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5" x14ac:dyDescent="0.35">
      <c r="A469" s="24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5" x14ac:dyDescent="0.35">
      <c r="A470" s="24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5" x14ac:dyDescent="0.35">
      <c r="A471" s="2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5" x14ac:dyDescent="0.35">
      <c r="A472" s="24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5" x14ac:dyDescent="0.35">
      <c r="A473" s="24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5" x14ac:dyDescent="0.35">
      <c r="A474" s="24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5" x14ac:dyDescent="0.35">
      <c r="A475" s="24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5" x14ac:dyDescent="0.35">
      <c r="A476" s="24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5" x14ac:dyDescent="0.35">
      <c r="A477" s="24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5" x14ac:dyDescent="0.35">
      <c r="A478" s="24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5" x14ac:dyDescent="0.35">
      <c r="A479" s="2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5" x14ac:dyDescent="0.35">
      <c r="A480" s="2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5" x14ac:dyDescent="0.35">
      <c r="A481" s="2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5" x14ac:dyDescent="0.35">
      <c r="A482" s="24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5" x14ac:dyDescent="0.35">
      <c r="A483" s="2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5" x14ac:dyDescent="0.35">
      <c r="A484" s="24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5" x14ac:dyDescent="0.35">
      <c r="A485" s="2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5" x14ac:dyDescent="0.35">
      <c r="A486" s="24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5" x14ac:dyDescent="0.35">
      <c r="A487" s="2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5" x14ac:dyDescent="0.35">
      <c r="A488" s="2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5" x14ac:dyDescent="0.35">
      <c r="A489" s="24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5" x14ac:dyDescent="0.35">
      <c r="A490" s="2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5" x14ac:dyDescent="0.35">
      <c r="A491" s="24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5" x14ac:dyDescent="0.35">
      <c r="A492" s="2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5" x14ac:dyDescent="0.35">
      <c r="A493" s="2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5" x14ac:dyDescent="0.35">
      <c r="A494" s="2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5" x14ac:dyDescent="0.35">
      <c r="A495" s="2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5" x14ac:dyDescent="0.35">
      <c r="A496" s="24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5" x14ac:dyDescent="0.35">
      <c r="A497" s="2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5" x14ac:dyDescent="0.35">
      <c r="A498" s="2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5" x14ac:dyDescent="0.35">
      <c r="A499" s="24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5" x14ac:dyDescent="0.35">
      <c r="A500" s="2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5" x14ac:dyDescent="0.35">
      <c r="A501" s="24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5" x14ac:dyDescent="0.35">
      <c r="A502" s="2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5" x14ac:dyDescent="0.35">
      <c r="A503" s="2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5" x14ac:dyDescent="0.35">
      <c r="A504" s="24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5" x14ac:dyDescent="0.35">
      <c r="A505" s="24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5" x14ac:dyDescent="0.35">
      <c r="A506" s="24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5" x14ac:dyDescent="0.35">
      <c r="A507" s="24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5" x14ac:dyDescent="0.35">
      <c r="A508" s="24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5" x14ac:dyDescent="0.35">
      <c r="A509" s="24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5" x14ac:dyDescent="0.35">
      <c r="A510" s="24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5" x14ac:dyDescent="0.35">
      <c r="A511" s="24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5" x14ac:dyDescent="0.35">
      <c r="A512" s="24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5" x14ac:dyDescent="0.35">
      <c r="A513" s="24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5" x14ac:dyDescent="0.35">
      <c r="A514" s="24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5" x14ac:dyDescent="0.35">
      <c r="A515" s="24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5" x14ac:dyDescent="0.35">
      <c r="A516" s="24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5" x14ac:dyDescent="0.35">
      <c r="A517" s="24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5" x14ac:dyDescent="0.35">
      <c r="A518" s="24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5" x14ac:dyDescent="0.35">
      <c r="A519" s="24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5" x14ac:dyDescent="0.35">
      <c r="A520" s="24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5" x14ac:dyDescent="0.35">
      <c r="A521" s="24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5" x14ac:dyDescent="0.35">
      <c r="A522" s="24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5" x14ac:dyDescent="0.35">
      <c r="A523" s="24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5" x14ac:dyDescent="0.35">
      <c r="A524" s="24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5" x14ac:dyDescent="0.35">
      <c r="A525" s="24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5" x14ac:dyDescent="0.35">
      <c r="A526" s="2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5" x14ac:dyDescent="0.35">
      <c r="A527" s="24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5" x14ac:dyDescent="0.35">
      <c r="A528" s="24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5" x14ac:dyDescent="0.35">
      <c r="A529" s="24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5" x14ac:dyDescent="0.35">
      <c r="A530" s="24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5" x14ac:dyDescent="0.35">
      <c r="A531" s="24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5" x14ac:dyDescent="0.35">
      <c r="A532" s="24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5" x14ac:dyDescent="0.35">
      <c r="A533" s="24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5" x14ac:dyDescent="0.35">
      <c r="A534" s="24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5" x14ac:dyDescent="0.35">
      <c r="A535" s="24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5" x14ac:dyDescent="0.35">
      <c r="A536" s="24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5" x14ac:dyDescent="0.35">
      <c r="A537" s="24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5" x14ac:dyDescent="0.35">
      <c r="A538" s="24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5" x14ac:dyDescent="0.35">
      <c r="A539" s="2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5" x14ac:dyDescent="0.35">
      <c r="A540" s="24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5" x14ac:dyDescent="0.35">
      <c r="A541" s="24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5" x14ac:dyDescent="0.35">
      <c r="A542" s="24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5" x14ac:dyDescent="0.35">
      <c r="A543" s="24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5" x14ac:dyDescent="0.35">
      <c r="A544" s="24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5" x14ac:dyDescent="0.35">
      <c r="A545" s="24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5" x14ac:dyDescent="0.35">
      <c r="A546" s="24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5" x14ac:dyDescent="0.35">
      <c r="A547" s="24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5" x14ac:dyDescent="0.35">
      <c r="A548" s="2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5" x14ac:dyDescent="0.35">
      <c r="A549" s="24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5" x14ac:dyDescent="0.35">
      <c r="A550" s="24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5" x14ac:dyDescent="0.35">
      <c r="A551" s="24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5" x14ac:dyDescent="0.35">
      <c r="A552" s="24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5" x14ac:dyDescent="0.35">
      <c r="A553" s="2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5" x14ac:dyDescent="0.35">
      <c r="A554" s="2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5" x14ac:dyDescent="0.35">
      <c r="A555" s="24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5" x14ac:dyDescent="0.35">
      <c r="A556" s="24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5" x14ac:dyDescent="0.35">
      <c r="A557" s="24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5" x14ac:dyDescent="0.35">
      <c r="A558" s="24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5" x14ac:dyDescent="0.35">
      <c r="A559" s="24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5" x14ac:dyDescent="0.35">
      <c r="A560" s="24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5" x14ac:dyDescent="0.35">
      <c r="A561" s="2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5" x14ac:dyDescent="0.35">
      <c r="A562" s="2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5" x14ac:dyDescent="0.35">
      <c r="A563" s="24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5" x14ac:dyDescent="0.35">
      <c r="A564" s="24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5" x14ac:dyDescent="0.35">
      <c r="A565" s="24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5" x14ac:dyDescent="0.35">
      <c r="A566" s="24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5" x14ac:dyDescent="0.35">
      <c r="A567" s="24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5" x14ac:dyDescent="0.35">
      <c r="A568" s="24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5" x14ac:dyDescent="0.35">
      <c r="A569" s="24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5" x14ac:dyDescent="0.35">
      <c r="A570" s="24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5" x14ac:dyDescent="0.35">
      <c r="A571" s="24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5" x14ac:dyDescent="0.35">
      <c r="A572" s="24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5" x14ac:dyDescent="0.35">
      <c r="A573" s="24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5" x14ac:dyDescent="0.35">
      <c r="A574" s="24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5" x14ac:dyDescent="0.35">
      <c r="A575" s="24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5" x14ac:dyDescent="0.35">
      <c r="A576" s="24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5" x14ac:dyDescent="0.35">
      <c r="A577" s="24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5" x14ac:dyDescent="0.35">
      <c r="A578" s="24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5" x14ac:dyDescent="0.35">
      <c r="A579" s="24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5" x14ac:dyDescent="0.35">
      <c r="A580" s="24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5" x14ac:dyDescent="0.35">
      <c r="A581" s="24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5" x14ac:dyDescent="0.35">
      <c r="A582" s="24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5" x14ac:dyDescent="0.35">
      <c r="A583" s="24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5" x14ac:dyDescent="0.35">
      <c r="A584" s="24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5" x14ac:dyDescent="0.35">
      <c r="A585" s="24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5" x14ac:dyDescent="0.35">
      <c r="A586" s="24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5" x14ac:dyDescent="0.35">
      <c r="A587" s="24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5" x14ac:dyDescent="0.35">
      <c r="A588" s="24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5" x14ac:dyDescent="0.35">
      <c r="A589" s="24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5" x14ac:dyDescent="0.35">
      <c r="A590" s="24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5" x14ac:dyDescent="0.35">
      <c r="A591" s="24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5" x14ac:dyDescent="0.35">
      <c r="A592" s="24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5" x14ac:dyDescent="0.35">
      <c r="A593" s="24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5" x14ac:dyDescent="0.35">
      <c r="A594" s="24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5" x14ac:dyDescent="0.35">
      <c r="A595" s="24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5" x14ac:dyDescent="0.35">
      <c r="A596" s="24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5" x14ac:dyDescent="0.35">
      <c r="A597" s="24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5" x14ac:dyDescent="0.35">
      <c r="A598" s="24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5" x14ac:dyDescent="0.35">
      <c r="A599" s="24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5" x14ac:dyDescent="0.35">
      <c r="A600" s="24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5" x14ac:dyDescent="0.35">
      <c r="A601" s="24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5" x14ac:dyDescent="0.35">
      <c r="A602" s="24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5" x14ac:dyDescent="0.35">
      <c r="A603" s="24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5" x14ac:dyDescent="0.35">
      <c r="A604" s="24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5" x14ac:dyDescent="0.35">
      <c r="A605" s="2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5" x14ac:dyDescent="0.35">
      <c r="A606" s="24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5" x14ac:dyDescent="0.35">
      <c r="A607" s="24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5" x14ac:dyDescent="0.35">
      <c r="A608" s="24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5" x14ac:dyDescent="0.35">
      <c r="A609" s="24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5" x14ac:dyDescent="0.35">
      <c r="A610" s="24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5" x14ac:dyDescent="0.35">
      <c r="A611" s="2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5" x14ac:dyDescent="0.35">
      <c r="A612" s="2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5" x14ac:dyDescent="0.35">
      <c r="A613" s="24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5" x14ac:dyDescent="0.35">
      <c r="A614" s="24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5" x14ac:dyDescent="0.35">
      <c r="A615" s="24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5" x14ac:dyDescent="0.35">
      <c r="A616" s="24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5" x14ac:dyDescent="0.35">
      <c r="A617" s="24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5" x14ac:dyDescent="0.35">
      <c r="A618" s="24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5" x14ac:dyDescent="0.35">
      <c r="A619" s="24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5" x14ac:dyDescent="0.35">
      <c r="A620" s="24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5" x14ac:dyDescent="0.35">
      <c r="A621" s="24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5" x14ac:dyDescent="0.35">
      <c r="A622" s="24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5" x14ac:dyDescent="0.35">
      <c r="A623" s="2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5" x14ac:dyDescent="0.35">
      <c r="A624" s="24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5" x14ac:dyDescent="0.35">
      <c r="A625" s="24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5" x14ac:dyDescent="0.35">
      <c r="A626" s="24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5" x14ac:dyDescent="0.35">
      <c r="A627" s="24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5" x14ac:dyDescent="0.35">
      <c r="A628" s="24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5" x14ac:dyDescent="0.35">
      <c r="A629" s="24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5" x14ac:dyDescent="0.35">
      <c r="A630" s="24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5" x14ac:dyDescent="0.35">
      <c r="A631" s="24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5" x14ac:dyDescent="0.35">
      <c r="A632" s="24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5" x14ac:dyDescent="0.35">
      <c r="A633" s="24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5" x14ac:dyDescent="0.35">
      <c r="A634" s="24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5" x14ac:dyDescent="0.35">
      <c r="A635" s="24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5" x14ac:dyDescent="0.35">
      <c r="A636" s="24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5" x14ac:dyDescent="0.35">
      <c r="A637" s="24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5" x14ac:dyDescent="0.35">
      <c r="A638" s="24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5" x14ac:dyDescent="0.35">
      <c r="A639" s="24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5" x14ac:dyDescent="0.35">
      <c r="A640" s="2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5" x14ac:dyDescent="0.35">
      <c r="A641" s="24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5" x14ac:dyDescent="0.35">
      <c r="A642" s="24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5" x14ac:dyDescent="0.35">
      <c r="A643" s="24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5" x14ac:dyDescent="0.35">
      <c r="A644" s="24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5" x14ac:dyDescent="0.35">
      <c r="A645" s="24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5" x14ac:dyDescent="0.35">
      <c r="A646" s="24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5" x14ac:dyDescent="0.35">
      <c r="A647" s="24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5" x14ac:dyDescent="0.35">
      <c r="A648" s="24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5" x14ac:dyDescent="0.35">
      <c r="A649" s="24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5" x14ac:dyDescent="0.35">
      <c r="A650" s="24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5" x14ac:dyDescent="0.35">
      <c r="A651" s="24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5" x14ac:dyDescent="0.35">
      <c r="A652" s="24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5" x14ac:dyDescent="0.35">
      <c r="A653" s="2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5" x14ac:dyDescent="0.35">
      <c r="A654" s="24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5" x14ac:dyDescent="0.35">
      <c r="A655" s="2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5" x14ac:dyDescent="0.35">
      <c r="A656" s="24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5" x14ac:dyDescent="0.35">
      <c r="A657" s="24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5" x14ac:dyDescent="0.35">
      <c r="A658" s="24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5" x14ac:dyDescent="0.35">
      <c r="A659" s="24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5" x14ac:dyDescent="0.35">
      <c r="A660" s="24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5" x14ac:dyDescent="0.35">
      <c r="A661" s="24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5" x14ac:dyDescent="0.35">
      <c r="A662" s="24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5" x14ac:dyDescent="0.35">
      <c r="A663" s="24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5" x14ac:dyDescent="0.35">
      <c r="A664" s="24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5" x14ac:dyDescent="0.35">
      <c r="A665" s="24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5" x14ac:dyDescent="0.35">
      <c r="A666" s="24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5" x14ac:dyDescent="0.35">
      <c r="A667" s="24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5" x14ac:dyDescent="0.35">
      <c r="A668" s="24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5" x14ac:dyDescent="0.35">
      <c r="A669" s="24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5" x14ac:dyDescent="0.35">
      <c r="A670" s="24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5" x14ac:dyDescent="0.35">
      <c r="A671" s="2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5" x14ac:dyDescent="0.35">
      <c r="A672" s="24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5" x14ac:dyDescent="0.35">
      <c r="A673" s="24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5" x14ac:dyDescent="0.35">
      <c r="A674" s="24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5" x14ac:dyDescent="0.35">
      <c r="A675" s="24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5" x14ac:dyDescent="0.35">
      <c r="A676" s="24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5" x14ac:dyDescent="0.35">
      <c r="A677" s="24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5" x14ac:dyDescent="0.35">
      <c r="A678" s="24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5" x14ac:dyDescent="0.35">
      <c r="A679" s="24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5" x14ac:dyDescent="0.35">
      <c r="A680" s="24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5" x14ac:dyDescent="0.35">
      <c r="A681" s="24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5" x14ac:dyDescent="0.35">
      <c r="A682" s="24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5" x14ac:dyDescent="0.35">
      <c r="A683" s="24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5" x14ac:dyDescent="0.35">
      <c r="A684" s="24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5" x14ac:dyDescent="0.35">
      <c r="A685" s="24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5" x14ac:dyDescent="0.35">
      <c r="A686" s="24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5" x14ac:dyDescent="0.35">
      <c r="A687" s="24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5" x14ac:dyDescent="0.35">
      <c r="A688" s="24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5" x14ac:dyDescent="0.35">
      <c r="A689" s="24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5" x14ac:dyDescent="0.35">
      <c r="A690" s="24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5" x14ac:dyDescent="0.35">
      <c r="A691" s="24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5" x14ac:dyDescent="0.35">
      <c r="A692" s="24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5" x14ac:dyDescent="0.35">
      <c r="A693" s="24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5" x14ac:dyDescent="0.35">
      <c r="A694" s="24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5" x14ac:dyDescent="0.35">
      <c r="A695" s="24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5" x14ac:dyDescent="0.35">
      <c r="A696" s="24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5" x14ac:dyDescent="0.35">
      <c r="A697" s="24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5" x14ac:dyDescent="0.35">
      <c r="A698" s="24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5" x14ac:dyDescent="0.35">
      <c r="A699" s="24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5" x14ac:dyDescent="0.35">
      <c r="A700" s="24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5" x14ac:dyDescent="0.35">
      <c r="A701" s="24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5" x14ac:dyDescent="0.35">
      <c r="A702" s="24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5" x14ac:dyDescent="0.35">
      <c r="A703" s="24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5" x14ac:dyDescent="0.35">
      <c r="A704" s="24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5" x14ac:dyDescent="0.35">
      <c r="A705" s="24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5" x14ac:dyDescent="0.35">
      <c r="A706" s="24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5" x14ac:dyDescent="0.35">
      <c r="A707" s="24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5" x14ac:dyDescent="0.35">
      <c r="A708" s="24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5" x14ac:dyDescent="0.35">
      <c r="A709" s="24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5" x14ac:dyDescent="0.35">
      <c r="A710" s="24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5" x14ac:dyDescent="0.35">
      <c r="A711" s="24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5" x14ac:dyDescent="0.35">
      <c r="A712" s="24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5" x14ac:dyDescent="0.35">
      <c r="A713" s="24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5" x14ac:dyDescent="0.35">
      <c r="A714" s="24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5" x14ac:dyDescent="0.35">
      <c r="A715" s="24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5" x14ac:dyDescent="0.35">
      <c r="A716" s="24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5" x14ac:dyDescent="0.35">
      <c r="A717" s="24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5" x14ac:dyDescent="0.35">
      <c r="A718" s="24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5" x14ac:dyDescent="0.35">
      <c r="A719" s="24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5" x14ac:dyDescent="0.35">
      <c r="A720" s="24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5" x14ac:dyDescent="0.35">
      <c r="A721" s="24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5" x14ac:dyDescent="0.35">
      <c r="A722" s="24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5" x14ac:dyDescent="0.35">
      <c r="A723" s="2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5" x14ac:dyDescent="0.35">
      <c r="A724" s="24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5" x14ac:dyDescent="0.35">
      <c r="A725" s="2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5" x14ac:dyDescent="0.35">
      <c r="A726" s="24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5" x14ac:dyDescent="0.35">
      <c r="A727" s="24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5" x14ac:dyDescent="0.35">
      <c r="A728" s="24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5" x14ac:dyDescent="0.35">
      <c r="A729" s="24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5" x14ac:dyDescent="0.35">
      <c r="A730" s="24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5" x14ac:dyDescent="0.35">
      <c r="A731" s="2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5" x14ac:dyDescent="0.35">
      <c r="A732" s="24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5" x14ac:dyDescent="0.35">
      <c r="A733" s="24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5" x14ac:dyDescent="0.35">
      <c r="A734" s="24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5" x14ac:dyDescent="0.35">
      <c r="A735" s="24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5" x14ac:dyDescent="0.35">
      <c r="A736" s="2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5" x14ac:dyDescent="0.35">
      <c r="A737" s="24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5" x14ac:dyDescent="0.35">
      <c r="A738" s="24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5" x14ac:dyDescent="0.35">
      <c r="A739" s="24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5" x14ac:dyDescent="0.35">
      <c r="A740" s="24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5" x14ac:dyDescent="0.35">
      <c r="A741" s="2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5" x14ac:dyDescent="0.35">
      <c r="A742" s="24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5" x14ac:dyDescent="0.35">
      <c r="A743" s="24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5" x14ac:dyDescent="0.35">
      <c r="A744" s="2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5" x14ac:dyDescent="0.35">
      <c r="A745" s="24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5" x14ac:dyDescent="0.35">
      <c r="A746" s="2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5" x14ac:dyDescent="0.35">
      <c r="A747" s="24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5" x14ac:dyDescent="0.35">
      <c r="A748" s="24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5" x14ac:dyDescent="0.35">
      <c r="A749" s="24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5" x14ac:dyDescent="0.35">
      <c r="A750" s="24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5" x14ac:dyDescent="0.35">
      <c r="A751" s="24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5" x14ac:dyDescent="0.35">
      <c r="A752" s="2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5" x14ac:dyDescent="0.35">
      <c r="A753" s="2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5" x14ac:dyDescent="0.35">
      <c r="A754" s="24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5" x14ac:dyDescent="0.35">
      <c r="A755" s="24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5" x14ac:dyDescent="0.35">
      <c r="A756" s="24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5" x14ac:dyDescent="0.35">
      <c r="A757" s="2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5" x14ac:dyDescent="0.35">
      <c r="A758" s="2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5" x14ac:dyDescent="0.35">
      <c r="A759" s="24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5" x14ac:dyDescent="0.35">
      <c r="A760" s="24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5" x14ac:dyDescent="0.35">
      <c r="A761" s="24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5" x14ac:dyDescent="0.35">
      <c r="A762" s="2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5" x14ac:dyDescent="0.35">
      <c r="A763" s="24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5" x14ac:dyDescent="0.35">
      <c r="A764" s="24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5" x14ac:dyDescent="0.35">
      <c r="A765" s="2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5" x14ac:dyDescent="0.35">
      <c r="A766" s="24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5" x14ac:dyDescent="0.35">
      <c r="A767" s="2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5" x14ac:dyDescent="0.35">
      <c r="A768" s="2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5" x14ac:dyDescent="0.35">
      <c r="A769" s="24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5" x14ac:dyDescent="0.35">
      <c r="A770" s="24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5" x14ac:dyDescent="0.35">
      <c r="A771" s="24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5" x14ac:dyDescent="0.35">
      <c r="A772" s="2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5" x14ac:dyDescent="0.35">
      <c r="A773" s="2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5" x14ac:dyDescent="0.35">
      <c r="A774" s="2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5" x14ac:dyDescent="0.35">
      <c r="A775" s="24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5" x14ac:dyDescent="0.35">
      <c r="A776" s="24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5" x14ac:dyDescent="0.35">
      <c r="A777" s="2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5" x14ac:dyDescent="0.35">
      <c r="A778" s="24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5" x14ac:dyDescent="0.35">
      <c r="A779" s="2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5" x14ac:dyDescent="0.35">
      <c r="A780" s="24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5" x14ac:dyDescent="0.35">
      <c r="A781" s="24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5" x14ac:dyDescent="0.35">
      <c r="A782" s="2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5" x14ac:dyDescent="0.35">
      <c r="A783" s="24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5" x14ac:dyDescent="0.35">
      <c r="A784" s="2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5" x14ac:dyDescent="0.35">
      <c r="A785" s="24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5" x14ac:dyDescent="0.35">
      <c r="A786" s="24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5" x14ac:dyDescent="0.35">
      <c r="A787" s="24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5" x14ac:dyDescent="0.35">
      <c r="A788" s="24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5" x14ac:dyDescent="0.35">
      <c r="A789" s="2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5" x14ac:dyDescent="0.35">
      <c r="A790" s="24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5" x14ac:dyDescent="0.35">
      <c r="A791" s="24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5" x14ac:dyDescent="0.35">
      <c r="A792" s="24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5" x14ac:dyDescent="0.35">
      <c r="A793" s="24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5" x14ac:dyDescent="0.35">
      <c r="A794" s="2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5" x14ac:dyDescent="0.35">
      <c r="A795" s="24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5" x14ac:dyDescent="0.35">
      <c r="A796" s="24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5" x14ac:dyDescent="0.35">
      <c r="A797" s="24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5" x14ac:dyDescent="0.35">
      <c r="A798" s="24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5" x14ac:dyDescent="0.35">
      <c r="A799" s="24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5" x14ac:dyDescent="0.35">
      <c r="A800" s="24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5" x14ac:dyDescent="0.35">
      <c r="A801" s="24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5" x14ac:dyDescent="0.35">
      <c r="A802" s="24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5" x14ac:dyDescent="0.35">
      <c r="A803" s="24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5" x14ac:dyDescent="0.35">
      <c r="A804" s="24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5" x14ac:dyDescent="0.35">
      <c r="A805" s="24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5" x14ac:dyDescent="0.35">
      <c r="A806" s="24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5" x14ac:dyDescent="0.35">
      <c r="A807" s="24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5" x14ac:dyDescent="0.35">
      <c r="A808" s="24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5" x14ac:dyDescent="0.35">
      <c r="A809" s="24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5" x14ac:dyDescent="0.35">
      <c r="A810" s="24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5" x14ac:dyDescent="0.35">
      <c r="A811" s="24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5" x14ac:dyDescent="0.35">
      <c r="A812" s="24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5" x14ac:dyDescent="0.35">
      <c r="A813" s="24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5" x14ac:dyDescent="0.35">
      <c r="A814" s="24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5" x14ac:dyDescent="0.35">
      <c r="A815" s="24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5" x14ac:dyDescent="0.35">
      <c r="A816" s="24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5" x14ac:dyDescent="0.35">
      <c r="A817" s="24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5" x14ac:dyDescent="0.35">
      <c r="A818" s="24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5" x14ac:dyDescent="0.35">
      <c r="A819" s="24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5" x14ac:dyDescent="0.35">
      <c r="A820" s="24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5" x14ac:dyDescent="0.35">
      <c r="A821" s="24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5" x14ac:dyDescent="0.35">
      <c r="A822" s="24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5" x14ac:dyDescent="0.35">
      <c r="A823" s="24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5" x14ac:dyDescent="0.35">
      <c r="A824" s="24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5" x14ac:dyDescent="0.35">
      <c r="A825" s="24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5" x14ac:dyDescent="0.35">
      <c r="A826" s="24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5" x14ac:dyDescent="0.35">
      <c r="A827" s="24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5" x14ac:dyDescent="0.35">
      <c r="A828" s="24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5" x14ac:dyDescent="0.35">
      <c r="A829" s="24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5" x14ac:dyDescent="0.35">
      <c r="A830" s="24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5" x14ac:dyDescent="0.35">
      <c r="A831" s="24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5" x14ac:dyDescent="0.35">
      <c r="A832" s="24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5" x14ac:dyDescent="0.35">
      <c r="A833" s="2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5" x14ac:dyDescent="0.35">
      <c r="A834" s="24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5" x14ac:dyDescent="0.35">
      <c r="A835" s="24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5" x14ac:dyDescent="0.35">
      <c r="A836" s="24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5" x14ac:dyDescent="0.35">
      <c r="A837" s="24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5" x14ac:dyDescent="0.35">
      <c r="A838" s="24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5" x14ac:dyDescent="0.35">
      <c r="A839" s="24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5" x14ac:dyDescent="0.35">
      <c r="A840" s="24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5" x14ac:dyDescent="0.35">
      <c r="A841" s="24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5" x14ac:dyDescent="0.35">
      <c r="A842" s="2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5" x14ac:dyDescent="0.35">
      <c r="A843" s="24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5" x14ac:dyDescent="0.35">
      <c r="A844" s="24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5" x14ac:dyDescent="0.35">
      <c r="A845" s="24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5" x14ac:dyDescent="0.35">
      <c r="A846" s="24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5" x14ac:dyDescent="0.35">
      <c r="A847" s="24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5" x14ac:dyDescent="0.35">
      <c r="A848" s="24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5" x14ac:dyDescent="0.35">
      <c r="A849" s="24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5" x14ac:dyDescent="0.35">
      <c r="A850" s="2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5" x14ac:dyDescent="0.35">
      <c r="A851" s="2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5" x14ac:dyDescent="0.35">
      <c r="A852" s="2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5" x14ac:dyDescent="0.35">
      <c r="A853" s="24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5" x14ac:dyDescent="0.35">
      <c r="A854" s="24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5" x14ac:dyDescent="0.35">
      <c r="A855" s="24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5" x14ac:dyDescent="0.35">
      <c r="A856" s="2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5" x14ac:dyDescent="0.35">
      <c r="A857" s="24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5" x14ac:dyDescent="0.35">
      <c r="A858" s="24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5" x14ac:dyDescent="0.35">
      <c r="A859" s="24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5" x14ac:dyDescent="0.35">
      <c r="A860" s="2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5" x14ac:dyDescent="0.35">
      <c r="A861" s="2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5" x14ac:dyDescent="0.35">
      <c r="A862" s="24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5" x14ac:dyDescent="0.35">
      <c r="A863" s="24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5" x14ac:dyDescent="0.35">
      <c r="A864" s="24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5" x14ac:dyDescent="0.35">
      <c r="A865" s="24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5" x14ac:dyDescent="0.35">
      <c r="A866" s="24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5" x14ac:dyDescent="0.35">
      <c r="A867" s="2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5" x14ac:dyDescent="0.35">
      <c r="A868" s="24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5" x14ac:dyDescent="0.35">
      <c r="A869" s="24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5" x14ac:dyDescent="0.35">
      <c r="A870" s="24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5" x14ac:dyDescent="0.35">
      <c r="A871" s="24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5" x14ac:dyDescent="0.35">
      <c r="A872" s="24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5" x14ac:dyDescent="0.35">
      <c r="A873" s="24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5" x14ac:dyDescent="0.35">
      <c r="A874" s="24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5" x14ac:dyDescent="0.35">
      <c r="A875" s="24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5" x14ac:dyDescent="0.35">
      <c r="A876" s="24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5" x14ac:dyDescent="0.35">
      <c r="A877" s="24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5" x14ac:dyDescent="0.35">
      <c r="A878" s="24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5" x14ac:dyDescent="0.35">
      <c r="A879" s="24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5" x14ac:dyDescent="0.35">
      <c r="A880" s="24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5" x14ac:dyDescent="0.35">
      <c r="A881" s="24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5" x14ac:dyDescent="0.35">
      <c r="A882" s="24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5" x14ac:dyDescent="0.35">
      <c r="A883" s="24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5" x14ac:dyDescent="0.35">
      <c r="A884" s="24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5" x14ac:dyDescent="0.35">
      <c r="A885" s="24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5" x14ac:dyDescent="0.35">
      <c r="A886" s="24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5" x14ac:dyDescent="0.35">
      <c r="A887" s="24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5" x14ac:dyDescent="0.35">
      <c r="A888" s="24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5" x14ac:dyDescent="0.35">
      <c r="A889" s="24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5" x14ac:dyDescent="0.35">
      <c r="A890" s="24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5" x14ac:dyDescent="0.35">
      <c r="A891" s="24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5" x14ac:dyDescent="0.35">
      <c r="A892" s="24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5" x14ac:dyDescent="0.35">
      <c r="A893" s="24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5" x14ac:dyDescent="0.35">
      <c r="A894" s="24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5" x14ac:dyDescent="0.35">
      <c r="A895" s="24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5" x14ac:dyDescent="0.35">
      <c r="A896" s="24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5" x14ac:dyDescent="0.35">
      <c r="A897" s="24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5" x14ac:dyDescent="0.35">
      <c r="A898" s="24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5" x14ac:dyDescent="0.35">
      <c r="A899" s="24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5" x14ac:dyDescent="0.35">
      <c r="A900" s="24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5" x14ac:dyDescent="0.35">
      <c r="A901" s="24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5" x14ac:dyDescent="0.35">
      <c r="A902" s="24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5" x14ac:dyDescent="0.35">
      <c r="A903" s="24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5" x14ac:dyDescent="0.35">
      <c r="A904" s="24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5" x14ac:dyDescent="0.35">
      <c r="A905" s="24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5" x14ac:dyDescent="0.35">
      <c r="A906" s="24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5" x14ac:dyDescent="0.35">
      <c r="A907" s="24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5" x14ac:dyDescent="0.35">
      <c r="A908" s="24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5" x14ac:dyDescent="0.35">
      <c r="A909" s="24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5" x14ac:dyDescent="0.35">
      <c r="A910" s="24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5" x14ac:dyDescent="0.35">
      <c r="A911" s="24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5" x14ac:dyDescent="0.35">
      <c r="A912" s="24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5" x14ac:dyDescent="0.35">
      <c r="A913" s="24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5" x14ac:dyDescent="0.35">
      <c r="A914" s="24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5" x14ac:dyDescent="0.35">
      <c r="A915" s="24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5" x14ac:dyDescent="0.35">
      <c r="A916" s="24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5" x14ac:dyDescent="0.35">
      <c r="A917" s="24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5" x14ac:dyDescent="0.35">
      <c r="A918" s="24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5" x14ac:dyDescent="0.35">
      <c r="A919" s="24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5" x14ac:dyDescent="0.35">
      <c r="A920" s="24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5" x14ac:dyDescent="0.35">
      <c r="A921" s="24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5" x14ac:dyDescent="0.35">
      <c r="A922" s="24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5" x14ac:dyDescent="0.35">
      <c r="A923" s="24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5" x14ac:dyDescent="0.35">
      <c r="A924" s="24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5" x14ac:dyDescent="0.35">
      <c r="A925" s="24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5" x14ac:dyDescent="0.35">
      <c r="A926" s="24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5" x14ac:dyDescent="0.35">
      <c r="A927" s="24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5" x14ac:dyDescent="0.35">
      <c r="A928" s="24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5" x14ac:dyDescent="0.35">
      <c r="A929" s="24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5" x14ac:dyDescent="0.35">
      <c r="A930" s="24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5" x14ac:dyDescent="0.35">
      <c r="A931" s="24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5" x14ac:dyDescent="0.35">
      <c r="A932" s="24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5" x14ac:dyDescent="0.35">
      <c r="A933" s="24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5" x14ac:dyDescent="0.35">
      <c r="A934" s="24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5" x14ac:dyDescent="0.35">
      <c r="A935" s="24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5" x14ac:dyDescent="0.35">
      <c r="A936" s="24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5" x14ac:dyDescent="0.35">
      <c r="A937" s="24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5" x14ac:dyDescent="0.35">
      <c r="A938" s="24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5" x14ac:dyDescent="0.35">
      <c r="A939" s="24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5" x14ac:dyDescent="0.35">
      <c r="A940" s="24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5" x14ac:dyDescent="0.35">
      <c r="A941" s="24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5" x14ac:dyDescent="0.35">
      <c r="A942" s="24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5" x14ac:dyDescent="0.35">
      <c r="A943" s="24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5" x14ac:dyDescent="0.35">
      <c r="A944" s="24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5" x14ac:dyDescent="0.35">
      <c r="A945" s="24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5" x14ac:dyDescent="0.35">
      <c r="A946" s="24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5" x14ac:dyDescent="0.35">
      <c r="A947" s="24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5" x14ac:dyDescent="0.35">
      <c r="A948" s="24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5" x14ac:dyDescent="0.35">
      <c r="A949" s="24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5" x14ac:dyDescent="0.35">
      <c r="A950" s="24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5" x14ac:dyDescent="0.35">
      <c r="A951" s="24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5" x14ac:dyDescent="0.35">
      <c r="A952" s="24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5" x14ac:dyDescent="0.35">
      <c r="A953" s="24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5" x14ac:dyDescent="0.35">
      <c r="A954" s="24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5" x14ac:dyDescent="0.35">
      <c r="A955" s="24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5" x14ac:dyDescent="0.35">
      <c r="A956" s="24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5" x14ac:dyDescent="0.35">
      <c r="A957" s="24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5" x14ac:dyDescent="0.35">
      <c r="A958" s="24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5" x14ac:dyDescent="0.35">
      <c r="A959" s="24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5" x14ac:dyDescent="0.35">
      <c r="A960" s="24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5" x14ac:dyDescent="0.35">
      <c r="A961" s="24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5" x14ac:dyDescent="0.35">
      <c r="A962" s="24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5" x14ac:dyDescent="0.35">
      <c r="A963" s="24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5" x14ac:dyDescent="0.35">
      <c r="A964" s="24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5" x14ac:dyDescent="0.35">
      <c r="A965" s="2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5" x14ac:dyDescent="0.35">
      <c r="A966" s="24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5" x14ac:dyDescent="0.35">
      <c r="A967" s="24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5" x14ac:dyDescent="0.35">
      <c r="A968" s="24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5" x14ac:dyDescent="0.35">
      <c r="A969" s="24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5" x14ac:dyDescent="0.35">
      <c r="A970" s="24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5" x14ac:dyDescent="0.35">
      <c r="A971" s="24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5" x14ac:dyDescent="0.35">
      <c r="A972" s="24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5" x14ac:dyDescent="0.35">
      <c r="A973" s="24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5" x14ac:dyDescent="0.35">
      <c r="A974" s="24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5" x14ac:dyDescent="0.35">
      <c r="A975" s="24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5" x14ac:dyDescent="0.35">
      <c r="A976" s="24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5" x14ac:dyDescent="0.35">
      <c r="A977" s="24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5" x14ac:dyDescent="0.35">
      <c r="A978" s="24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5" x14ac:dyDescent="0.35">
      <c r="A979" s="24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5" x14ac:dyDescent="0.35">
      <c r="A980" s="24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5" x14ac:dyDescent="0.35">
      <c r="A981" s="24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5" x14ac:dyDescent="0.35">
      <c r="A982" s="24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5" x14ac:dyDescent="0.35">
      <c r="A983" s="24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5" x14ac:dyDescent="0.35">
      <c r="A984" s="24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5" x14ac:dyDescent="0.35">
      <c r="A985" s="24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5" x14ac:dyDescent="0.35">
      <c r="A986" s="24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5" x14ac:dyDescent="0.35">
      <c r="A987" s="24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5" x14ac:dyDescent="0.35">
      <c r="A988" s="24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5" x14ac:dyDescent="0.35">
      <c r="A989" s="24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5" x14ac:dyDescent="0.35">
      <c r="A990" s="24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5" x14ac:dyDescent="0.35">
      <c r="A991" s="24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5" x14ac:dyDescent="0.35">
      <c r="A992" s="24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5" x14ac:dyDescent="0.35">
      <c r="A993" s="24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5" x14ac:dyDescent="0.35">
      <c r="A994" s="24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5" x14ac:dyDescent="0.35">
      <c r="A995" s="2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5" x14ac:dyDescent="0.35">
      <c r="A996" s="2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5" x14ac:dyDescent="0.35">
      <c r="A997" s="2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5" x14ac:dyDescent="0.35">
      <c r="A998" s="2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5" x14ac:dyDescent="0.35">
      <c r="A999" s="2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5" x14ac:dyDescent="0.35">
      <c r="A1000" s="24"/>
      <c r="B1000" s="13"/>
      <c r="C1000" s="13"/>
      <c r="D1000" s="13"/>
      <c r="E1000" s="13"/>
      <c r="F1000" s="13"/>
      <c r="G1000" s="13"/>
      <c r="H1000" s="13"/>
      <c r="I1000" s="13"/>
      <c r="J1000" s="13"/>
      <c r="K1000" s="3"/>
      <c r="L1000" s="3"/>
      <c r="M1000" s="3"/>
      <c r="N1000" s="3"/>
      <c r="O1000" s="3"/>
      <c r="P1000" s="3"/>
      <c r="Q1000" s="3"/>
      <c r="R1000" s="3"/>
      <c r="S1000" s="13"/>
      <c r="T1000" s="13"/>
      <c r="U1000" s="13"/>
      <c r="V1000" s="13"/>
      <c r="W1000" s="13"/>
      <c r="X1000" s="13"/>
      <c r="Y1000" s="13"/>
      <c r="Z1000" s="13"/>
    </row>
    <row r="1001" spans="1:26" ht="15.5" x14ac:dyDescent="0.35">
      <c r="A1001" s="24"/>
      <c r="B1001" s="13"/>
      <c r="C1001" s="13"/>
      <c r="D1001" s="13"/>
      <c r="E1001" s="13"/>
      <c r="F1001" s="13"/>
      <c r="G1001" s="13"/>
      <c r="H1001" s="13"/>
      <c r="I1001" s="13"/>
      <c r="J1001" s="13"/>
      <c r="K1001" s="3"/>
      <c r="L1001" s="3"/>
      <c r="M1001" s="3"/>
      <c r="N1001" s="3"/>
      <c r="O1001" s="3"/>
      <c r="P1001" s="3"/>
      <c r="Q1001" s="3"/>
      <c r="R1001" s="3"/>
      <c r="S1001" s="13"/>
      <c r="T1001" s="13"/>
      <c r="U1001" s="13"/>
      <c r="V1001" s="13"/>
      <c r="W1001" s="13"/>
      <c r="X1001" s="13"/>
      <c r="Y1001" s="13"/>
      <c r="Z1001" s="13"/>
    </row>
    <row r="1002" spans="1:26" ht="15.5" x14ac:dyDescent="0.35">
      <c r="A1002" s="24"/>
      <c r="B1002" s="13"/>
      <c r="C1002" s="13"/>
      <c r="D1002" s="13"/>
      <c r="E1002" s="13"/>
      <c r="F1002" s="13"/>
      <c r="G1002" s="13"/>
      <c r="H1002" s="13"/>
      <c r="I1002" s="13"/>
      <c r="J1002" s="13"/>
      <c r="K1002" s="3"/>
      <c r="L1002" s="3"/>
      <c r="M1002" s="3"/>
      <c r="N1002" s="3"/>
      <c r="O1002" s="3"/>
      <c r="P1002" s="3"/>
      <c r="Q1002" s="3"/>
      <c r="R1002" s="3"/>
      <c r="S1002" s="13"/>
      <c r="T1002" s="13"/>
      <c r="U1002" s="13"/>
      <c r="V1002" s="13"/>
      <c r="W1002" s="13"/>
      <c r="X1002" s="13"/>
      <c r="Y1002" s="13"/>
      <c r="Z1002" s="13"/>
    </row>
    <row r="1003" spans="1:26" ht="15.5" x14ac:dyDescent="0.35">
      <c r="H1003" s="13"/>
      <c r="I1003" s="13"/>
      <c r="J1003" s="13"/>
      <c r="K1003" s="3"/>
      <c r="L1003" s="3"/>
      <c r="M1003" s="3"/>
      <c r="N1003" s="3"/>
      <c r="O1003" s="3"/>
      <c r="P1003" s="3"/>
      <c r="Q1003" s="3"/>
      <c r="R1003" s="3"/>
      <c r="S1003" s="13"/>
      <c r="T1003" s="13"/>
      <c r="U1003" s="13"/>
      <c r="V1003" s="13"/>
      <c r="W1003" s="13"/>
      <c r="X1003" s="13"/>
      <c r="Y1003" s="13"/>
      <c r="Z1003" s="13"/>
    </row>
    <row r="1004" spans="1:26" ht="15.5" x14ac:dyDescent="0.35">
      <c r="H1004" s="13"/>
      <c r="I1004" s="13"/>
      <c r="J1004" s="13"/>
      <c r="K1004" s="3"/>
      <c r="L1004" s="3"/>
      <c r="M1004" s="3"/>
      <c r="N1004" s="3"/>
      <c r="O1004" s="3"/>
      <c r="P1004" s="3"/>
      <c r="Q1004" s="3"/>
      <c r="R1004" s="3"/>
      <c r="S1004" s="13"/>
      <c r="T1004" s="13"/>
      <c r="U1004" s="13"/>
      <c r="V1004" s="13"/>
      <c r="W1004" s="13"/>
      <c r="X1004" s="13"/>
      <c r="Y1004" s="13"/>
      <c r="Z1004" s="13"/>
    </row>
    <row r="1005" spans="1:26" ht="15.5" x14ac:dyDescent="0.35">
      <c r="H1005" s="13"/>
      <c r="I1005" s="13"/>
      <c r="J1005" s="13"/>
      <c r="K1005" s="3"/>
      <c r="L1005" s="3"/>
      <c r="M1005" s="3"/>
      <c r="N1005" s="3"/>
      <c r="O1005" s="3"/>
      <c r="P1005" s="3"/>
      <c r="Q1005" s="3"/>
      <c r="R1005" s="3"/>
      <c r="S1005" s="13"/>
      <c r="T1005" s="13"/>
      <c r="U1005" s="13"/>
      <c r="V1005" s="13"/>
      <c r="W1005" s="13"/>
      <c r="X1005" s="13"/>
      <c r="Y1005" s="13"/>
      <c r="Z1005" s="13"/>
    </row>
    <row r="1006" spans="1:26" ht="15.5" x14ac:dyDescent="0.35">
      <c r="H1006" s="13"/>
      <c r="I1006" s="13"/>
      <c r="J1006" s="13"/>
      <c r="K1006" s="3"/>
      <c r="L1006" s="3"/>
      <c r="M1006" s="3"/>
      <c r="N1006" s="3"/>
      <c r="O1006" s="3"/>
      <c r="P1006" s="3"/>
      <c r="Q1006" s="3"/>
      <c r="R1006" s="3"/>
      <c r="S1006" s="13"/>
      <c r="T1006" s="13"/>
      <c r="U1006" s="13"/>
      <c r="V1006" s="13"/>
      <c r="W1006" s="13"/>
      <c r="X1006" s="13"/>
      <c r="Y1006" s="13"/>
      <c r="Z1006" s="13"/>
    </row>
    <row r="1007" spans="1:26" ht="15.5" x14ac:dyDescent="0.35">
      <c r="H1007" s="13"/>
      <c r="I1007" s="13"/>
      <c r="J1007" s="13"/>
      <c r="K1007" s="3"/>
      <c r="L1007" s="3"/>
      <c r="M1007" s="3"/>
      <c r="N1007" s="3"/>
      <c r="O1007" s="3"/>
      <c r="P1007" s="3"/>
      <c r="Q1007" s="3"/>
      <c r="R1007" s="3"/>
      <c r="S1007" s="13"/>
      <c r="T1007" s="13"/>
      <c r="U1007" s="13"/>
      <c r="V1007" s="13"/>
      <c r="W1007" s="13"/>
      <c r="X1007" s="13"/>
      <c r="Y1007" s="13"/>
      <c r="Z1007" s="13"/>
    </row>
    <row r="1008" spans="1:26" ht="15.5" x14ac:dyDescent="0.35">
      <c r="H1008" s="13"/>
      <c r="I1008" s="13"/>
      <c r="J1008" s="13"/>
      <c r="K1008" s="3"/>
      <c r="L1008" s="3"/>
      <c r="M1008" s="3"/>
      <c r="N1008" s="3"/>
      <c r="O1008" s="3"/>
      <c r="P1008" s="3"/>
      <c r="Q1008" s="3"/>
      <c r="R1008" s="3"/>
      <c r="S1008" s="13"/>
      <c r="T1008" s="13"/>
      <c r="U1008" s="13"/>
      <c r="V1008" s="13"/>
      <c r="W1008" s="13"/>
      <c r="X1008" s="13"/>
      <c r="Y1008" s="13"/>
      <c r="Z1008" s="13"/>
    </row>
    <row r="1009" spans="8:26" ht="15.5" x14ac:dyDescent="0.35">
      <c r="H1009" s="13"/>
      <c r="I1009" s="13"/>
      <c r="J1009" s="13"/>
      <c r="K1009" s="3"/>
      <c r="L1009" s="3"/>
      <c r="M1009" s="3"/>
      <c r="N1009" s="3"/>
      <c r="O1009" s="3"/>
      <c r="P1009" s="3"/>
      <c r="Q1009" s="3"/>
      <c r="R1009" s="3"/>
      <c r="S1009" s="13"/>
      <c r="T1009" s="13"/>
      <c r="U1009" s="13"/>
      <c r="V1009" s="13"/>
      <c r="W1009" s="13"/>
      <c r="X1009" s="13"/>
      <c r="Y1009" s="13"/>
      <c r="Z1009" s="13"/>
    </row>
    <row r="1010" spans="8:26" ht="15.5" x14ac:dyDescent="0.35">
      <c r="H1010" s="13"/>
      <c r="I1010" s="13"/>
      <c r="J1010" s="13"/>
      <c r="K1010" s="3"/>
      <c r="L1010" s="3"/>
      <c r="M1010" s="3"/>
      <c r="N1010" s="3"/>
      <c r="O1010" s="3"/>
      <c r="P1010" s="3"/>
      <c r="Q1010" s="3"/>
      <c r="R1010" s="3"/>
      <c r="S1010" s="13"/>
      <c r="T1010" s="13"/>
      <c r="U1010" s="13"/>
      <c r="V1010" s="13"/>
      <c r="W1010" s="13"/>
      <c r="X1010" s="13"/>
      <c r="Y1010" s="13"/>
      <c r="Z1010" s="13"/>
    </row>
  </sheetData>
  <mergeCells count="3">
    <mergeCell ref="A3:G3"/>
    <mergeCell ref="A4:G4"/>
    <mergeCell ref="A2:G2"/>
  </mergeCells>
  <pageMargins left="0.75" right="0.75" top="1" bottom="1" header="0.5" footer="0.5"/>
  <pageSetup paperSize="9" scale="87" fitToHeight="0" orientation="landscape" r:id="rId1"/>
  <rowBreaks count="2" manualBreakCount="2">
    <brk id="162" max="11" man="1"/>
    <brk id="288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8" zoomScale="90" zoomScaleNormal="90" workbookViewId="0">
      <selection activeCell="B35" sqref="B35"/>
    </sheetView>
  </sheetViews>
  <sheetFormatPr defaultRowHeight="14.5" x14ac:dyDescent="0.35"/>
  <cols>
    <col min="1" max="1" width="7.36328125" bestFit="1" customWidth="1"/>
    <col min="2" max="2" width="26.6328125" customWidth="1"/>
    <col min="3" max="3" width="22.1796875" customWidth="1"/>
    <col min="4" max="4" width="24" customWidth="1"/>
    <col min="5" max="5" width="13.7265625" customWidth="1"/>
    <col min="6" max="6" width="10.90625" style="125" customWidth="1"/>
    <col min="7" max="7" width="11.90625" style="125" customWidth="1"/>
  </cols>
  <sheetData>
    <row r="1" spans="1:7" ht="19" thickBot="1" x14ac:dyDescent="0.5">
      <c r="A1" s="35" t="s">
        <v>7</v>
      </c>
      <c r="B1" s="34"/>
      <c r="F1" s="131" t="s">
        <v>179</v>
      </c>
    </row>
    <row r="2" spans="1:7" ht="15.5" x14ac:dyDescent="0.35">
      <c r="A2" s="38" t="s">
        <v>170</v>
      </c>
      <c r="B2" s="38"/>
      <c r="C2" s="38"/>
      <c r="D2" s="38"/>
      <c r="E2" s="38"/>
      <c r="F2" s="38"/>
      <c r="G2" s="38"/>
    </row>
    <row r="3" spans="1:7" ht="15.5" x14ac:dyDescent="0.35">
      <c r="A3" s="38" t="s">
        <v>171</v>
      </c>
      <c r="B3" s="38"/>
      <c r="C3" s="38"/>
      <c r="D3" s="38"/>
      <c r="E3" s="38"/>
      <c r="F3" s="38"/>
      <c r="G3" s="38"/>
    </row>
    <row r="4" spans="1:7" ht="15.5" x14ac:dyDescent="0.35">
      <c r="A4" s="39"/>
      <c r="B4" s="39"/>
      <c r="C4" s="39"/>
      <c r="D4" s="39"/>
      <c r="E4" s="39"/>
      <c r="F4" s="39"/>
      <c r="G4" s="39"/>
    </row>
    <row r="5" spans="1:7" s="53" customFormat="1" ht="60" x14ac:dyDescent="0.35">
      <c r="A5" s="52" t="s">
        <v>0</v>
      </c>
      <c r="B5" s="52" t="s">
        <v>1</v>
      </c>
      <c r="C5" s="52" t="s">
        <v>2</v>
      </c>
      <c r="D5" s="52" t="s">
        <v>3</v>
      </c>
      <c r="E5" s="52" t="s">
        <v>21</v>
      </c>
      <c r="F5" s="52" t="s">
        <v>4</v>
      </c>
      <c r="G5" s="52" t="s">
        <v>5</v>
      </c>
    </row>
    <row r="6" spans="1:7" ht="62" x14ac:dyDescent="0.35">
      <c r="A6" s="41">
        <v>1</v>
      </c>
      <c r="B6" s="42" t="s">
        <v>22</v>
      </c>
      <c r="C6" s="42" t="s">
        <v>23</v>
      </c>
      <c r="D6" s="42"/>
      <c r="E6" s="41">
        <v>1</v>
      </c>
      <c r="F6" s="126"/>
      <c r="G6" s="126">
        <f>E6*F6</f>
        <v>0</v>
      </c>
    </row>
    <row r="7" spans="1:7" ht="62" x14ac:dyDescent="0.35">
      <c r="A7" s="41">
        <f>A6+1</f>
        <v>2</v>
      </c>
      <c r="B7" s="42" t="s">
        <v>24</v>
      </c>
      <c r="C7" s="42" t="s">
        <v>25</v>
      </c>
      <c r="D7" s="42"/>
      <c r="E7" s="41">
        <v>1</v>
      </c>
      <c r="F7" s="126"/>
      <c r="G7" s="126">
        <f t="shared" ref="G7:G32" si="0">E7*F7</f>
        <v>0</v>
      </c>
    </row>
    <row r="8" spans="1:7" ht="62" x14ac:dyDescent="0.35">
      <c r="A8" s="41">
        <f t="shared" ref="A8:A31" si="1">A7+1</f>
        <v>3</v>
      </c>
      <c r="B8" s="42" t="s">
        <v>26</v>
      </c>
      <c r="C8" s="42" t="s">
        <v>27</v>
      </c>
      <c r="D8" s="42"/>
      <c r="E8" s="41">
        <v>1</v>
      </c>
      <c r="F8" s="126"/>
      <c r="G8" s="126">
        <f t="shared" si="0"/>
        <v>0</v>
      </c>
    </row>
    <row r="9" spans="1:7" ht="62" x14ac:dyDescent="0.35">
      <c r="A9" s="41">
        <f t="shared" si="1"/>
        <v>4</v>
      </c>
      <c r="B9" s="42" t="s">
        <v>28</v>
      </c>
      <c r="C9" s="42" t="s">
        <v>29</v>
      </c>
      <c r="D9" s="42"/>
      <c r="E9" s="41">
        <v>1</v>
      </c>
      <c r="F9" s="126"/>
      <c r="G9" s="126">
        <f t="shared" si="0"/>
        <v>0</v>
      </c>
    </row>
    <row r="10" spans="1:7" ht="46.5" x14ac:dyDescent="0.35">
      <c r="A10" s="41">
        <f t="shared" si="1"/>
        <v>5</v>
      </c>
      <c r="B10" s="42" t="s">
        <v>30</v>
      </c>
      <c r="C10" s="42" t="s">
        <v>31</v>
      </c>
      <c r="D10" s="42"/>
      <c r="E10" s="41">
        <v>1</v>
      </c>
      <c r="F10" s="126"/>
      <c r="G10" s="126">
        <f t="shared" si="0"/>
        <v>0</v>
      </c>
    </row>
    <row r="11" spans="1:7" ht="77.5" x14ac:dyDescent="0.35">
      <c r="A11" s="41">
        <f t="shared" si="1"/>
        <v>6</v>
      </c>
      <c r="B11" s="42" t="s">
        <v>32</v>
      </c>
      <c r="C11" s="42" t="s">
        <v>33</v>
      </c>
      <c r="D11" s="42"/>
      <c r="E11" s="41">
        <v>1</v>
      </c>
      <c r="F11" s="126"/>
      <c r="G11" s="126">
        <f t="shared" si="0"/>
        <v>0</v>
      </c>
    </row>
    <row r="12" spans="1:7" ht="77.5" x14ac:dyDescent="0.35">
      <c r="A12" s="41">
        <f t="shared" si="1"/>
        <v>7</v>
      </c>
      <c r="B12" s="42" t="s">
        <v>34</v>
      </c>
      <c r="C12" s="42" t="s">
        <v>35</v>
      </c>
      <c r="D12" s="42"/>
      <c r="E12" s="41">
        <v>1</v>
      </c>
      <c r="F12" s="126"/>
      <c r="G12" s="126">
        <f t="shared" si="0"/>
        <v>0</v>
      </c>
    </row>
    <row r="13" spans="1:7" ht="77.5" x14ac:dyDescent="0.35">
      <c r="A13" s="41">
        <f t="shared" si="1"/>
        <v>8</v>
      </c>
      <c r="B13" s="42" t="s">
        <v>36</v>
      </c>
      <c r="C13" s="42" t="s">
        <v>37</v>
      </c>
      <c r="D13" s="42"/>
      <c r="E13" s="41">
        <v>1</v>
      </c>
      <c r="F13" s="126"/>
      <c r="G13" s="126">
        <f t="shared" si="0"/>
        <v>0</v>
      </c>
    </row>
    <row r="14" spans="1:7" ht="62" x14ac:dyDescent="0.35">
      <c r="A14" s="41">
        <f t="shared" si="1"/>
        <v>9</v>
      </c>
      <c r="B14" s="42" t="s">
        <v>38</v>
      </c>
      <c r="C14" s="42" t="s">
        <v>39</v>
      </c>
      <c r="D14" s="42"/>
      <c r="E14" s="41">
        <v>1</v>
      </c>
      <c r="F14" s="126"/>
      <c r="G14" s="126">
        <f t="shared" si="0"/>
        <v>0</v>
      </c>
    </row>
    <row r="15" spans="1:7" ht="62" x14ac:dyDescent="0.35">
      <c r="A15" s="41">
        <f t="shared" si="1"/>
        <v>10</v>
      </c>
      <c r="B15" s="42" t="s">
        <v>40</v>
      </c>
      <c r="C15" s="42" t="s">
        <v>41</v>
      </c>
      <c r="D15" s="42"/>
      <c r="E15" s="41">
        <v>1</v>
      </c>
      <c r="F15" s="126"/>
      <c r="G15" s="126">
        <f t="shared" si="0"/>
        <v>0</v>
      </c>
    </row>
    <row r="16" spans="1:7" ht="77.5" x14ac:dyDescent="0.35">
      <c r="A16" s="41">
        <f t="shared" si="1"/>
        <v>11</v>
      </c>
      <c r="B16" s="42" t="s">
        <v>42</v>
      </c>
      <c r="C16" s="42" t="s">
        <v>43</v>
      </c>
      <c r="D16" s="42"/>
      <c r="E16" s="41">
        <v>1</v>
      </c>
      <c r="F16" s="126"/>
      <c r="G16" s="126">
        <f t="shared" si="0"/>
        <v>0</v>
      </c>
    </row>
    <row r="17" spans="1:7" ht="62" x14ac:dyDescent="0.35">
      <c r="A17" s="41">
        <f t="shared" si="1"/>
        <v>12</v>
      </c>
      <c r="B17" s="42" t="s">
        <v>44</v>
      </c>
      <c r="C17" s="42" t="s">
        <v>45</v>
      </c>
      <c r="D17" s="42"/>
      <c r="E17" s="41">
        <v>1</v>
      </c>
      <c r="F17" s="126"/>
      <c r="G17" s="126">
        <f t="shared" si="0"/>
        <v>0</v>
      </c>
    </row>
    <row r="18" spans="1:7" ht="46.5" x14ac:dyDescent="0.35">
      <c r="A18" s="41">
        <f t="shared" si="1"/>
        <v>13</v>
      </c>
      <c r="B18" s="42" t="s">
        <v>46</v>
      </c>
      <c r="C18" s="42" t="s">
        <v>47</v>
      </c>
      <c r="D18" s="42"/>
      <c r="E18" s="41">
        <v>1</v>
      </c>
      <c r="F18" s="126"/>
      <c r="G18" s="126">
        <f t="shared" si="0"/>
        <v>0</v>
      </c>
    </row>
    <row r="19" spans="1:7" ht="62" x14ac:dyDescent="0.35">
      <c r="A19" s="41">
        <f t="shared" si="1"/>
        <v>14</v>
      </c>
      <c r="B19" s="42" t="s">
        <v>48</v>
      </c>
      <c r="C19" s="42" t="s">
        <v>49</v>
      </c>
      <c r="D19" s="42"/>
      <c r="E19" s="41">
        <v>1</v>
      </c>
      <c r="F19" s="127"/>
      <c r="G19" s="126">
        <f t="shared" si="0"/>
        <v>0</v>
      </c>
    </row>
    <row r="20" spans="1:7" ht="77.5" x14ac:dyDescent="0.35">
      <c r="A20" s="41">
        <f t="shared" si="1"/>
        <v>15</v>
      </c>
      <c r="B20" s="42" t="s">
        <v>50</v>
      </c>
      <c r="C20" s="42" t="s">
        <v>51</v>
      </c>
      <c r="D20" s="42"/>
      <c r="E20" s="41">
        <v>1</v>
      </c>
      <c r="F20" s="127"/>
      <c r="G20" s="126">
        <f t="shared" si="0"/>
        <v>0</v>
      </c>
    </row>
    <row r="21" spans="1:7" ht="77.5" x14ac:dyDescent="0.35">
      <c r="A21" s="41">
        <f t="shared" si="1"/>
        <v>16</v>
      </c>
      <c r="B21" s="42" t="s">
        <v>52</v>
      </c>
      <c r="C21" s="42" t="s">
        <v>53</v>
      </c>
      <c r="D21" s="42"/>
      <c r="E21" s="41">
        <v>1</v>
      </c>
      <c r="F21" s="127"/>
      <c r="G21" s="126">
        <f t="shared" si="0"/>
        <v>0</v>
      </c>
    </row>
    <row r="22" spans="1:7" ht="62" x14ac:dyDescent="0.35">
      <c r="A22" s="41">
        <f t="shared" si="1"/>
        <v>17</v>
      </c>
      <c r="B22" s="42" t="s">
        <v>54</v>
      </c>
      <c r="C22" s="42" t="s">
        <v>55</v>
      </c>
      <c r="D22" s="42"/>
      <c r="E22" s="41">
        <v>1</v>
      </c>
      <c r="F22" s="127"/>
      <c r="G22" s="126">
        <f t="shared" si="0"/>
        <v>0</v>
      </c>
    </row>
    <row r="23" spans="1:7" ht="62" x14ac:dyDescent="0.35">
      <c r="A23" s="41">
        <f t="shared" si="1"/>
        <v>18</v>
      </c>
      <c r="B23" s="42" t="s">
        <v>56</v>
      </c>
      <c r="C23" s="42" t="s">
        <v>57</v>
      </c>
      <c r="D23" s="42"/>
      <c r="E23" s="41">
        <v>1</v>
      </c>
      <c r="F23" s="127"/>
      <c r="G23" s="126">
        <f t="shared" si="0"/>
        <v>0</v>
      </c>
    </row>
    <row r="24" spans="1:7" ht="46.5" x14ac:dyDescent="0.35">
      <c r="A24" s="41">
        <f t="shared" si="1"/>
        <v>19</v>
      </c>
      <c r="B24" s="43" t="s">
        <v>58</v>
      </c>
      <c r="C24" s="44" t="s">
        <v>59</v>
      </c>
      <c r="D24" s="45"/>
      <c r="E24" s="46">
        <v>1</v>
      </c>
      <c r="F24" s="128"/>
      <c r="G24" s="126">
        <f t="shared" si="0"/>
        <v>0</v>
      </c>
    </row>
    <row r="25" spans="1:7" ht="62" x14ac:dyDescent="0.35">
      <c r="A25" s="41">
        <f t="shared" si="1"/>
        <v>20</v>
      </c>
      <c r="B25" s="44" t="s">
        <v>60</v>
      </c>
      <c r="C25" s="44" t="s">
        <v>61</v>
      </c>
      <c r="D25" s="47"/>
      <c r="E25" s="46">
        <v>1</v>
      </c>
      <c r="F25" s="46"/>
      <c r="G25" s="126">
        <f t="shared" si="0"/>
        <v>0</v>
      </c>
    </row>
    <row r="26" spans="1:7" ht="93" x14ac:dyDescent="0.35">
      <c r="A26" s="41">
        <f t="shared" si="1"/>
        <v>21</v>
      </c>
      <c r="B26" s="42" t="s">
        <v>62</v>
      </c>
      <c r="C26" s="42" t="s">
        <v>63</v>
      </c>
      <c r="D26" s="47"/>
      <c r="E26" s="46">
        <v>1</v>
      </c>
      <c r="F26" s="46"/>
      <c r="G26" s="126">
        <f t="shared" si="0"/>
        <v>0</v>
      </c>
    </row>
    <row r="27" spans="1:7" ht="93" x14ac:dyDescent="0.35">
      <c r="A27" s="41">
        <f t="shared" si="1"/>
        <v>22</v>
      </c>
      <c r="B27" s="42" t="s">
        <v>64</v>
      </c>
      <c r="C27" s="42" t="s">
        <v>65</v>
      </c>
      <c r="D27" s="47"/>
      <c r="E27" s="46">
        <v>1</v>
      </c>
      <c r="F27" s="46"/>
      <c r="G27" s="126">
        <f t="shared" si="0"/>
        <v>0</v>
      </c>
    </row>
    <row r="28" spans="1:7" ht="108.5" x14ac:dyDescent="0.35">
      <c r="A28" s="41">
        <f t="shared" si="1"/>
        <v>23</v>
      </c>
      <c r="B28" s="42" t="s">
        <v>66</v>
      </c>
      <c r="C28" s="42" t="s">
        <v>67</v>
      </c>
      <c r="D28" s="47"/>
      <c r="E28" s="46">
        <v>1</v>
      </c>
      <c r="F28" s="46"/>
      <c r="G28" s="126">
        <f t="shared" si="0"/>
        <v>0</v>
      </c>
    </row>
    <row r="29" spans="1:7" ht="46.5" x14ac:dyDescent="0.35">
      <c r="A29" s="41">
        <f t="shared" si="1"/>
        <v>24</v>
      </c>
      <c r="B29" s="42" t="s">
        <v>68</v>
      </c>
      <c r="C29" s="42" t="s">
        <v>69</v>
      </c>
      <c r="D29" s="47"/>
      <c r="E29" s="48">
        <v>1</v>
      </c>
      <c r="F29" s="48"/>
      <c r="G29" s="126">
        <f t="shared" si="0"/>
        <v>0</v>
      </c>
    </row>
    <row r="30" spans="1:7" ht="46.5" x14ac:dyDescent="0.35">
      <c r="A30" s="41">
        <f t="shared" si="1"/>
        <v>25</v>
      </c>
      <c r="B30" s="130" t="s">
        <v>70</v>
      </c>
      <c r="C30" s="42" t="s">
        <v>71</v>
      </c>
      <c r="D30" s="47"/>
      <c r="E30" s="48">
        <v>1</v>
      </c>
      <c r="F30" s="48"/>
      <c r="G30" s="126">
        <f t="shared" si="0"/>
        <v>0</v>
      </c>
    </row>
    <row r="31" spans="1:7" ht="46.5" x14ac:dyDescent="0.35">
      <c r="A31" s="41">
        <f t="shared" si="1"/>
        <v>26</v>
      </c>
      <c r="B31" s="42" t="s">
        <v>72</v>
      </c>
      <c r="C31" s="42" t="s">
        <v>73</v>
      </c>
      <c r="D31" s="49"/>
      <c r="E31" s="50">
        <v>1</v>
      </c>
      <c r="F31" s="50"/>
      <c r="G31" s="126">
        <f t="shared" si="0"/>
        <v>0</v>
      </c>
    </row>
    <row r="32" spans="1:7" ht="46.5" x14ac:dyDescent="0.35">
      <c r="A32" s="41">
        <v>27</v>
      </c>
      <c r="B32" s="42" t="s">
        <v>74</v>
      </c>
      <c r="C32" s="42" t="s">
        <v>75</v>
      </c>
      <c r="D32" s="49"/>
      <c r="E32" s="51">
        <v>1</v>
      </c>
      <c r="F32" s="51"/>
      <c r="G32" s="126">
        <f t="shared" si="0"/>
        <v>0</v>
      </c>
    </row>
    <row r="33" spans="1:7" x14ac:dyDescent="0.35">
      <c r="G33" s="129">
        <f>SUM(G6:G32)</f>
        <v>0</v>
      </c>
    </row>
    <row r="35" spans="1:7" ht="15.5" x14ac:dyDescent="0.35">
      <c r="B35" s="134" t="s">
        <v>182</v>
      </c>
      <c r="C35" s="55" t="s">
        <v>183</v>
      </c>
      <c r="D35" s="55"/>
      <c r="E35" s="56"/>
    </row>
    <row r="36" spans="1:7" ht="15.5" x14ac:dyDescent="0.35">
      <c r="A36" s="57"/>
      <c r="B36" s="56"/>
      <c r="C36" s="56"/>
      <c r="D36" s="56"/>
      <c r="E36" s="57"/>
    </row>
    <row r="37" spans="1:7" ht="15.5" x14ac:dyDescent="0.35">
      <c r="A37" s="57"/>
      <c r="B37" s="58" t="s">
        <v>78</v>
      </c>
      <c r="C37" s="58"/>
      <c r="D37" s="58"/>
      <c r="E37" s="58"/>
    </row>
    <row r="38" spans="1:7" ht="15.5" x14ac:dyDescent="0.35">
      <c r="A38" s="57"/>
      <c r="B38" s="57"/>
      <c r="C38" s="57"/>
      <c r="D38" s="57"/>
      <c r="E38" s="57"/>
    </row>
    <row r="39" spans="1:7" ht="15.5" x14ac:dyDescent="0.35">
      <c r="A39" s="57"/>
      <c r="B39" s="59" t="s">
        <v>79</v>
      </c>
      <c r="C39" s="57"/>
      <c r="D39" s="57"/>
      <c r="E39" s="57"/>
    </row>
    <row r="40" spans="1:7" ht="15.5" x14ac:dyDescent="0.35">
      <c r="A40" s="55"/>
      <c r="B40" s="55"/>
      <c r="C40" s="55"/>
      <c r="D40" s="55"/>
      <c r="E40" s="55"/>
    </row>
  </sheetData>
  <mergeCells count="4">
    <mergeCell ref="B37:E37"/>
    <mergeCell ref="A2:G2"/>
    <mergeCell ref="A3:G3"/>
    <mergeCell ref="A4:G4"/>
  </mergeCells>
  <pageMargins left="0.7" right="0.7" top="0.75" bottom="0.75" header="0.3" footer="0.3"/>
  <pageSetup scale="80" orientation="landscape" r:id="rId1"/>
  <rowBreaks count="3" manualBreakCount="3">
    <brk id="10" max="6" man="1"/>
    <brk id="19" max="6" man="1"/>
    <brk id="2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49" zoomScale="90" zoomScaleNormal="90" workbookViewId="0">
      <selection activeCell="B57" sqref="B57"/>
    </sheetView>
  </sheetViews>
  <sheetFormatPr defaultColWidth="8.81640625" defaultRowHeight="14.5" x14ac:dyDescent="0.35"/>
  <cols>
    <col min="1" max="1" width="7.453125" style="62" customWidth="1"/>
    <col min="2" max="2" width="48" style="120" customWidth="1"/>
    <col min="3" max="3" width="42.54296875" style="62" customWidth="1"/>
    <col min="4" max="4" width="40" style="62" customWidth="1"/>
    <col min="5" max="5" width="15.08984375" style="62" customWidth="1"/>
    <col min="6" max="6" width="12.08984375" style="62" customWidth="1"/>
    <col min="7" max="7" width="17.54296875" style="104" customWidth="1"/>
    <col min="8" max="16384" width="8.81640625" style="62"/>
  </cols>
  <sheetData>
    <row r="1" spans="1:13" ht="19" thickBot="1" x14ac:dyDescent="0.5">
      <c r="A1" s="35" t="s">
        <v>7</v>
      </c>
      <c r="B1" s="34"/>
      <c r="C1"/>
      <c r="D1"/>
      <c r="E1"/>
      <c r="F1" t="s">
        <v>180</v>
      </c>
      <c r="G1"/>
    </row>
    <row r="2" spans="1:13" ht="18.5" x14ac:dyDescent="0.45">
      <c r="A2" s="124" t="s">
        <v>170</v>
      </c>
      <c r="B2" s="124"/>
      <c r="C2" s="124"/>
      <c r="D2" s="124"/>
      <c r="E2" s="124"/>
      <c r="F2" s="124"/>
      <c r="G2" s="124"/>
    </row>
    <row r="3" spans="1:13" ht="18.5" x14ac:dyDescent="0.45">
      <c r="A3" s="124" t="s">
        <v>171</v>
      </c>
      <c r="B3" s="124"/>
      <c r="C3" s="124"/>
      <c r="D3" s="124"/>
      <c r="E3" s="124"/>
      <c r="F3" s="124"/>
      <c r="G3" s="124"/>
    </row>
    <row r="4" spans="1:13" s="64" customFormat="1" ht="15" x14ac:dyDescent="0.35">
      <c r="A4" s="108"/>
      <c r="B4" s="109"/>
      <c r="C4" s="109"/>
      <c r="D4" s="109"/>
      <c r="E4" s="109"/>
      <c r="F4" s="109"/>
      <c r="G4" s="110"/>
    </row>
    <row r="5" spans="1:13" ht="15" x14ac:dyDescent="0.35">
      <c r="A5" s="60" t="s">
        <v>80</v>
      </c>
      <c r="B5" s="61"/>
      <c r="C5" s="61"/>
      <c r="D5" s="61"/>
      <c r="E5" s="61"/>
      <c r="F5" s="61"/>
      <c r="G5" s="63"/>
      <c r="H5" s="64"/>
      <c r="I5" s="64"/>
    </row>
    <row r="6" spans="1:13" ht="60" x14ac:dyDescent="0.35">
      <c r="A6" s="65" t="s">
        <v>0</v>
      </c>
      <c r="B6" s="111" t="s">
        <v>1</v>
      </c>
      <c r="C6" s="65" t="s">
        <v>2</v>
      </c>
      <c r="D6" s="65" t="s">
        <v>3</v>
      </c>
      <c r="E6" s="65" t="s">
        <v>21</v>
      </c>
      <c r="F6" s="66" t="s">
        <v>4</v>
      </c>
      <c r="G6" s="67" t="s">
        <v>5</v>
      </c>
      <c r="H6" s="68"/>
      <c r="I6" s="68"/>
      <c r="J6" s="69"/>
      <c r="K6" s="69"/>
    </row>
    <row r="7" spans="1:13" ht="15.75" customHeight="1" x14ac:dyDescent="0.35">
      <c r="A7" s="70">
        <v>1</v>
      </c>
      <c r="B7" s="112" t="s">
        <v>81</v>
      </c>
      <c r="C7" s="71" t="s">
        <v>82</v>
      </c>
      <c r="D7" s="72"/>
      <c r="E7" s="70">
        <v>2</v>
      </c>
      <c r="F7" s="73"/>
      <c r="G7" s="74">
        <f>E7*F7</f>
        <v>0</v>
      </c>
      <c r="H7" s="75"/>
      <c r="I7" s="75"/>
      <c r="K7" s="76"/>
    </row>
    <row r="8" spans="1:13" ht="31" x14ac:dyDescent="0.35">
      <c r="A8" s="70">
        <f>A7+1</f>
        <v>2</v>
      </c>
      <c r="B8" s="113" t="s">
        <v>83</v>
      </c>
      <c r="C8" s="77" t="s">
        <v>84</v>
      </c>
      <c r="D8" s="72"/>
      <c r="E8" s="70">
        <v>1</v>
      </c>
      <c r="F8" s="73"/>
      <c r="G8" s="74">
        <f t="shared" ref="G8:G51" si="0">E8*F8</f>
        <v>0</v>
      </c>
      <c r="H8" s="79"/>
      <c r="I8" s="79"/>
      <c r="K8" s="76"/>
    </row>
    <row r="9" spans="1:13" ht="46.5" x14ac:dyDescent="0.35">
      <c r="A9" s="70">
        <f t="shared" ref="A9:A51" si="1">A8+1</f>
        <v>3</v>
      </c>
      <c r="B9" s="114" t="s">
        <v>85</v>
      </c>
      <c r="C9" s="80" t="s">
        <v>86</v>
      </c>
      <c r="D9" s="72"/>
      <c r="E9" s="70">
        <v>2</v>
      </c>
      <c r="F9" s="73"/>
      <c r="G9" s="74">
        <f t="shared" si="0"/>
        <v>0</v>
      </c>
      <c r="H9" s="79"/>
      <c r="I9" s="79"/>
      <c r="K9" s="76"/>
    </row>
    <row r="10" spans="1:13" ht="64.5" customHeight="1" x14ac:dyDescent="0.35">
      <c r="A10" s="70">
        <f t="shared" si="1"/>
        <v>4</v>
      </c>
      <c r="B10" s="114" t="s">
        <v>87</v>
      </c>
      <c r="C10" s="80" t="s">
        <v>88</v>
      </c>
      <c r="D10" s="72"/>
      <c r="E10" s="70">
        <v>2</v>
      </c>
      <c r="F10" s="73"/>
      <c r="G10" s="74">
        <f t="shared" si="0"/>
        <v>0</v>
      </c>
      <c r="K10" s="76"/>
    </row>
    <row r="11" spans="1:13" ht="52.5" customHeight="1" x14ac:dyDescent="0.35">
      <c r="A11" s="70">
        <f t="shared" si="1"/>
        <v>5</v>
      </c>
      <c r="B11" s="114" t="s">
        <v>89</v>
      </c>
      <c r="C11" s="80" t="s">
        <v>90</v>
      </c>
      <c r="D11" s="72"/>
      <c r="E11" s="70">
        <v>2</v>
      </c>
      <c r="F11" s="73"/>
      <c r="G11" s="74">
        <f t="shared" si="0"/>
        <v>0</v>
      </c>
      <c r="K11" s="76"/>
    </row>
    <row r="12" spans="1:13" ht="31" x14ac:dyDescent="0.35">
      <c r="A12" s="70">
        <f t="shared" si="1"/>
        <v>6</v>
      </c>
      <c r="B12" s="113" t="s">
        <v>91</v>
      </c>
      <c r="C12" s="77" t="s">
        <v>92</v>
      </c>
      <c r="D12" s="72"/>
      <c r="E12" s="70">
        <v>1</v>
      </c>
      <c r="F12" s="81"/>
      <c r="G12" s="74">
        <f t="shared" si="0"/>
        <v>0</v>
      </c>
      <c r="K12" s="76"/>
      <c r="M12" s="82"/>
    </row>
    <row r="13" spans="1:13" ht="31" x14ac:dyDescent="0.35">
      <c r="A13" s="70">
        <f t="shared" si="1"/>
        <v>7</v>
      </c>
      <c r="B13" s="113" t="s">
        <v>93</v>
      </c>
      <c r="C13" s="77" t="s">
        <v>94</v>
      </c>
      <c r="D13" s="72"/>
      <c r="E13" s="70">
        <v>1</v>
      </c>
      <c r="F13" s="83"/>
      <c r="G13" s="74">
        <f t="shared" si="0"/>
        <v>0</v>
      </c>
      <c r="K13" s="76"/>
    </row>
    <row r="14" spans="1:13" ht="64.5" customHeight="1" x14ac:dyDescent="0.35">
      <c r="A14" s="70">
        <f t="shared" si="1"/>
        <v>8</v>
      </c>
      <c r="B14" s="113" t="s">
        <v>95</v>
      </c>
      <c r="C14" s="77" t="s">
        <v>96</v>
      </c>
      <c r="D14" s="72"/>
      <c r="E14" s="70">
        <v>1</v>
      </c>
      <c r="F14" s="84"/>
      <c r="G14" s="74">
        <f t="shared" si="0"/>
        <v>0</v>
      </c>
      <c r="I14" s="79"/>
      <c r="K14" s="76"/>
    </row>
    <row r="15" spans="1:13" s="64" customFormat="1" ht="64.5" customHeight="1" x14ac:dyDescent="0.35">
      <c r="A15" s="85">
        <f t="shared" si="1"/>
        <v>9</v>
      </c>
      <c r="B15" s="115" t="s">
        <v>97</v>
      </c>
      <c r="C15" s="86" t="s">
        <v>98</v>
      </c>
      <c r="D15" s="72"/>
      <c r="E15" s="85">
        <v>1</v>
      </c>
      <c r="F15" s="87"/>
      <c r="G15" s="74">
        <f t="shared" si="0"/>
        <v>0</v>
      </c>
      <c r="I15" s="75"/>
      <c r="K15" s="76"/>
    </row>
    <row r="16" spans="1:13" ht="81" customHeight="1" x14ac:dyDescent="0.35">
      <c r="A16" s="70">
        <f t="shared" si="1"/>
        <v>10</v>
      </c>
      <c r="B16" s="113" t="s">
        <v>99</v>
      </c>
      <c r="C16" s="113" t="s">
        <v>100</v>
      </c>
      <c r="D16" s="72"/>
      <c r="E16" s="70">
        <v>1</v>
      </c>
      <c r="F16" s="84"/>
      <c r="G16" s="74">
        <f t="shared" si="0"/>
        <v>0</v>
      </c>
      <c r="K16" s="76"/>
    </row>
    <row r="17" spans="1:11" ht="46.5" x14ac:dyDescent="0.35">
      <c r="A17" s="70">
        <f t="shared" si="1"/>
        <v>11</v>
      </c>
      <c r="B17" s="113" t="s">
        <v>101</v>
      </c>
      <c r="C17" s="77" t="s">
        <v>102</v>
      </c>
      <c r="D17" s="72"/>
      <c r="E17" s="70">
        <v>1</v>
      </c>
      <c r="F17" s="84"/>
      <c r="G17" s="74">
        <f t="shared" si="0"/>
        <v>0</v>
      </c>
      <c r="K17" s="76"/>
    </row>
    <row r="18" spans="1:11" ht="46.5" x14ac:dyDescent="0.35">
      <c r="A18" s="70">
        <f t="shared" si="1"/>
        <v>12</v>
      </c>
      <c r="B18" s="113" t="s">
        <v>103</v>
      </c>
      <c r="C18" s="77" t="s">
        <v>104</v>
      </c>
      <c r="D18" s="72"/>
      <c r="E18" s="70">
        <v>1</v>
      </c>
      <c r="F18" s="84"/>
      <c r="G18" s="74">
        <f t="shared" si="0"/>
        <v>0</v>
      </c>
      <c r="K18" s="76"/>
    </row>
    <row r="19" spans="1:11" ht="65" customHeight="1" x14ac:dyDescent="0.35">
      <c r="A19" s="70">
        <f t="shared" si="1"/>
        <v>13</v>
      </c>
      <c r="B19" s="116" t="s">
        <v>105</v>
      </c>
      <c r="C19" s="88" t="s">
        <v>106</v>
      </c>
      <c r="D19" s="89"/>
      <c r="E19" s="70">
        <v>1</v>
      </c>
      <c r="F19" s="90"/>
      <c r="G19" s="74">
        <f t="shared" si="0"/>
        <v>0</v>
      </c>
      <c r="K19" s="76"/>
    </row>
    <row r="20" spans="1:11" ht="46.5" x14ac:dyDescent="0.35">
      <c r="A20" s="70">
        <f t="shared" si="1"/>
        <v>14</v>
      </c>
      <c r="B20" s="116" t="s">
        <v>107</v>
      </c>
      <c r="C20" s="88" t="s">
        <v>108</v>
      </c>
      <c r="D20" s="72"/>
      <c r="E20" s="70">
        <v>1</v>
      </c>
      <c r="F20" s="90"/>
      <c r="G20" s="74">
        <f t="shared" si="0"/>
        <v>0</v>
      </c>
      <c r="K20" s="76"/>
    </row>
    <row r="21" spans="1:11" ht="46.5" x14ac:dyDescent="0.35">
      <c r="A21" s="70">
        <f t="shared" si="1"/>
        <v>15</v>
      </c>
      <c r="B21" s="116" t="s">
        <v>109</v>
      </c>
      <c r="C21" s="88" t="s">
        <v>110</v>
      </c>
      <c r="D21" s="72"/>
      <c r="E21" s="70">
        <v>1</v>
      </c>
      <c r="F21" s="90"/>
      <c r="G21" s="74">
        <f t="shared" si="0"/>
        <v>0</v>
      </c>
      <c r="K21" s="76"/>
    </row>
    <row r="22" spans="1:11" ht="31" x14ac:dyDescent="0.35">
      <c r="A22" s="70">
        <f t="shared" si="1"/>
        <v>16</v>
      </c>
      <c r="B22" s="117" t="s">
        <v>111</v>
      </c>
      <c r="C22" s="91" t="s">
        <v>112</v>
      </c>
      <c r="D22" s="92"/>
      <c r="E22" s="70">
        <v>1</v>
      </c>
      <c r="F22" s="90"/>
      <c r="G22" s="74">
        <f t="shared" si="0"/>
        <v>0</v>
      </c>
      <c r="K22" s="76"/>
    </row>
    <row r="23" spans="1:11" ht="63.5" customHeight="1" x14ac:dyDescent="0.35">
      <c r="A23" s="70">
        <f t="shared" si="1"/>
        <v>17</v>
      </c>
      <c r="B23" s="113" t="s">
        <v>113</v>
      </c>
      <c r="C23" s="77" t="s">
        <v>172</v>
      </c>
      <c r="D23" s="93"/>
      <c r="E23" s="70">
        <v>1</v>
      </c>
      <c r="F23" s="84"/>
      <c r="G23" s="74">
        <f t="shared" si="0"/>
        <v>0</v>
      </c>
      <c r="K23" s="76"/>
    </row>
    <row r="24" spans="1:11" ht="46.5" x14ac:dyDescent="0.35">
      <c r="A24" s="70">
        <f t="shared" si="1"/>
        <v>18</v>
      </c>
      <c r="B24" s="113" t="s">
        <v>114</v>
      </c>
      <c r="C24" s="77" t="s">
        <v>115</v>
      </c>
      <c r="D24" s="72"/>
      <c r="E24" s="70">
        <v>1</v>
      </c>
      <c r="F24" s="73"/>
      <c r="G24" s="74">
        <f t="shared" si="0"/>
        <v>0</v>
      </c>
      <c r="K24" s="76"/>
    </row>
    <row r="25" spans="1:11" ht="46.5" x14ac:dyDescent="0.35">
      <c r="A25" s="70">
        <f t="shared" si="1"/>
        <v>19</v>
      </c>
      <c r="B25" s="113" t="s">
        <v>116</v>
      </c>
      <c r="C25" s="77" t="s">
        <v>117</v>
      </c>
      <c r="D25" s="72"/>
      <c r="E25" s="70">
        <v>1</v>
      </c>
      <c r="F25" s="73"/>
      <c r="G25" s="74">
        <f t="shared" si="0"/>
        <v>0</v>
      </c>
      <c r="K25" s="76"/>
    </row>
    <row r="26" spans="1:11" ht="54" customHeight="1" x14ac:dyDescent="0.35">
      <c r="A26" s="70">
        <f t="shared" si="1"/>
        <v>20</v>
      </c>
      <c r="B26" s="118" t="s">
        <v>118</v>
      </c>
      <c r="C26" s="72" t="s">
        <v>119</v>
      </c>
      <c r="D26" s="72"/>
      <c r="E26" s="70">
        <v>1</v>
      </c>
      <c r="F26" s="73"/>
      <c r="G26" s="74">
        <f t="shared" si="0"/>
        <v>0</v>
      </c>
      <c r="K26" s="76"/>
    </row>
    <row r="27" spans="1:11" ht="53" customHeight="1" x14ac:dyDescent="0.35">
      <c r="A27" s="70">
        <f t="shared" si="1"/>
        <v>21</v>
      </c>
      <c r="B27" s="118" t="s">
        <v>120</v>
      </c>
      <c r="C27" s="72" t="s">
        <v>121</v>
      </c>
      <c r="D27" s="72"/>
      <c r="E27" s="70">
        <v>1</v>
      </c>
      <c r="F27" s="73"/>
      <c r="G27" s="74">
        <f t="shared" si="0"/>
        <v>0</v>
      </c>
      <c r="K27" s="76"/>
    </row>
    <row r="28" spans="1:11" ht="31" x14ac:dyDescent="0.35">
      <c r="A28" s="70">
        <f t="shared" si="1"/>
        <v>22</v>
      </c>
      <c r="B28" s="116" t="s">
        <v>122</v>
      </c>
      <c r="C28" s="88" t="s">
        <v>123</v>
      </c>
      <c r="D28" s="72"/>
      <c r="E28" s="70">
        <v>1</v>
      </c>
      <c r="F28" s="73"/>
      <c r="G28" s="74">
        <f t="shared" si="0"/>
        <v>0</v>
      </c>
      <c r="K28" s="76"/>
    </row>
    <row r="29" spans="1:11" ht="31" x14ac:dyDescent="0.35">
      <c r="A29" s="70">
        <f t="shared" si="1"/>
        <v>23</v>
      </c>
      <c r="B29" s="116" t="s">
        <v>124</v>
      </c>
      <c r="C29" s="88" t="s">
        <v>125</v>
      </c>
      <c r="D29" s="72"/>
      <c r="E29" s="70">
        <v>1</v>
      </c>
      <c r="F29" s="73"/>
      <c r="G29" s="74">
        <f t="shared" si="0"/>
        <v>0</v>
      </c>
      <c r="H29" s="79"/>
      <c r="K29" s="76"/>
    </row>
    <row r="30" spans="1:11" ht="31" x14ac:dyDescent="0.35">
      <c r="A30" s="70">
        <f t="shared" si="1"/>
        <v>24</v>
      </c>
      <c r="B30" s="116" t="s">
        <v>126</v>
      </c>
      <c r="C30" s="88" t="s">
        <v>127</v>
      </c>
      <c r="D30" s="72"/>
      <c r="E30" s="70">
        <v>1</v>
      </c>
      <c r="F30" s="73"/>
      <c r="G30" s="74">
        <f t="shared" si="0"/>
        <v>0</v>
      </c>
      <c r="H30" s="79"/>
      <c r="K30" s="76"/>
    </row>
    <row r="31" spans="1:11" ht="31" x14ac:dyDescent="0.35">
      <c r="A31" s="70">
        <f t="shared" si="1"/>
        <v>25</v>
      </c>
      <c r="B31" s="116" t="s">
        <v>128</v>
      </c>
      <c r="C31" s="88" t="s">
        <v>129</v>
      </c>
      <c r="D31" s="72"/>
      <c r="E31" s="70">
        <v>1</v>
      </c>
      <c r="F31" s="73"/>
      <c r="G31" s="74">
        <f t="shared" si="0"/>
        <v>0</v>
      </c>
      <c r="H31" s="79"/>
      <c r="K31" s="76"/>
    </row>
    <row r="32" spans="1:11" ht="62" x14ac:dyDescent="0.35">
      <c r="A32" s="70">
        <f t="shared" si="1"/>
        <v>26</v>
      </c>
      <c r="B32" s="116" t="s">
        <v>130</v>
      </c>
      <c r="C32" s="77" t="s">
        <v>173</v>
      </c>
      <c r="D32" s="72"/>
      <c r="E32" s="70">
        <v>1</v>
      </c>
      <c r="F32" s="73"/>
      <c r="G32" s="74">
        <f t="shared" si="0"/>
        <v>0</v>
      </c>
      <c r="K32" s="76"/>
    </row>
    <row r="33" spans="1:11" ht="46.5" x14ac:dyDescent="0.35">
      <c r="A33" s="70">
        <f t="shared" si="1"/>
        <v>27</v>
      </c>
      <c r="B33" s="116" t="s">
        <v>131</v>
      </c>
      <c r="C33" s="77" t="s">
        <v>174</v>
      </c>
      <c r="D33" s="94"/>
      <c r="E33" s="70">
        <v>1</v>
      </c>
      <c r="F33" s="84"/>
      <c r="G33" s="74">
        <f t="shared" si="0"/>
        <v>0</v>
      </c>
      <c r="K33" s="76"/>
    </row>
    <row r="34" spans="1:11" ht="77" customHeight="1" x14ac:dyDescent="0.35">
      <c r="A34" s="70">
        <f t="shared" si="1"/>
        <v>28</v>
      </c>
      <c r="B34" s="115" t="s">
        <v>132</v>
      </c>
      <c r="C34" s="86" t="s">
        <v>175</v>
      </c>
      <c r="D34" s="70"/>
      <c r="E34" s="70">
        <v>1</v>
      </c>
      <c r="F34" s="78"/>
      <c r="G34" s="74">
        <f t="shared" si="0"/>
        <v>0</v>
      </c>
      <c r="K34" s="76"/>
    </row>
    <row r="35" spans="1:11" ht="62" x14ac:dyDescent="0.35">
      <c r="A35" s="70">
        <f t="shared" si="1"/>
        <v>29</v>
      </c>
      <c r="B35" s="115" t="s">
        <v>133</v>
      </c>
      <c r="C35" s="86" t="s">
        <v>176</v>
      </c>
      <c r="D35" s="70"/>
      <c r="E35" s="70">
        <v>1</v>
      </c>
      <c r="F35" s="78"/>
      <c r="G35" s="74">
        <f t="shared" si="0"/>
        <v>0</v>
      </c>
      <c r="K35" s="76"/>
    </row>
    <row r="36" spans="1:11" ht="62" x14ac:dyDescent="0.35">
      <c r="A36" s="70">
        <f t="shared" si="1"/>
        <v>30</v>
      </c>
      <c r="B36" s="115" t="s">
        <v>134</v>
      </c>
      <c r="C36" s="86" t="s">
        <v>177</v>
      </c>
      <c r="D36" s="70"/>
      <c r="E36" s="70">
        <v>1</v>
      </c>
      <c r="F36" s="78"/>
      <c r="G36" s="74">
        <f t="shared" si="0"/>
        <v>0</v>
      </c>
      <c r="K36" s="76"/>
    </row>
    <row r="37" spans="1:11" ht="46.5" x14ac:dyDescent="0.35">
      <c r="A37" s="70">
        <f t="shared" si="1"/>
        <v>31</v>
      </c>
      <c r="B37" s="115" t="s">
        <v>135</v>
      </c>
      <c r="C37" s="86" t="s">
        <v>136</v>
      </c>
      <c r="D37" s="70"/>
      <c r="E37" s="70">
        <v>1</v>
      </c>
      <c r="F37" s="78"/>
      <c r="G37" s="74">
        <f t="shared" si="0"/>
        <v>0</v>
      </c>
      <c r="K37" s="76"/>
    </row>
    <row r="38" spans="1:11" ht="47" customHeight="1" x14ac:dyDescent="0.35">
      <c r="A38" s="70">
        <f t="shared" si="1"/>
        <v>32</v>
      </c>
      <c r="B38" s="115" t="s">
        <v>137</v>
      </c>
      <c r="C38" s="86" t="s">
        <v>138</v>
      </c>
      <c r="D38" s="70"/>
      <c r="E38" s="70">
        <v>1</v>
      </c>
      <c r="F38" s="78"/>
      <c r="G38" s="74">
        <f t="shared" si="0"/>
        <v>0</v>
      </c>
      <c r="K38" s="76"/>
    </row>
    <row r="39" spans="1:11" ht="31" x14ac:dyDescent="0.35">
      <c r="A39" s="70">
        <f t="shared" si="1"/>
        <v>33</v>
      </c>
      <c r="B39" s="115" t="s">
        <v>139</v>
      </c>
      <c r="C39" s="86" t="s">
        <v>140</v>
      </c>
      <c r="D39" s="86"/>
      <c r="E39" s="70">
        <v>1</v>
      </c>
      <c r="F39" s="95"/>
      <c r="G39" s="74">
        <f t="shared" si="0"/>
        <v>0</v>
      </c>
      <c r="K39" s="76"/>
    </row>
    <row r="40" spans="1:11" ht="31" x14ac:dyDescent="0.35">
      <c r="A40" s="70">
        <f t="shared" si="1"/>
        <v>34</v>
      </c>
      <c r="B40" s="115" t="s">
        <v>141</v>
      </c>
      <c r="C40" s="86" t="s">
        <v>142</v>
      </c>
      <c r="D40" s="86"/>
      <c r="E40" s="70">
        <v>1</v>
      </c>
      <c r="F40" s="95"/>
      <c r="G40" s="74">
        <f t="shared" si="0"/>
        <v>0</v>
      </c>
      <c r="K40" s="76"/>
    </row>
    <row r="41" spans="1:11" ht="31" x14ac:dyDescent="0.35">
      <c r="A41" s="70">
        <f t="shared" si="1"/>
        <v>35</v>
      </c>
      <c r="B41" s="115" t="s">
        <v>143</v>
      </c>
      <c r="C41" s="86" t="s">
        <v>144</v>
      </c>
      <c r="D41" s="86"/>
      <c r="E41" s="70">
        <v>1</v>
      </c>
      <c r="F41" s="95"/>
      <c r="G41" s="74">
        <f t="shared" si="0"/>
        <v>0</v>
      </c>
      <c r="K41" s="96"/>
    </row>
    <row r="42" spans="1:11" ht="31" x14ac:dyDescent="0.35">
      <c r="A42" s="70">
        <f t="shared" si="1"/>
        <v>36</v>
      </c>
      <c r="B42" s="115" t="s">
        <v>145</v>
      </c>
      <c r="C42" s="86" t="s">
        <v>146</v>
      </c>
      <c r="D42" s="86"/>
      <c r="E42" s="70">
        <v>1</v>
      </c>
      <c r="F42" s="97"/>
      <c r="G42" s="74">
        <f t="shared" si="0"/>
        <v>0</v>
      </c>
      <c r="K42" s="96"/>
    </row>
    <row r="43" spans="1:11" ht="31" x14ac:dyDescent="0.35">
      <c r="A43" s="70">
        <f t="shared" si="1"/>
        <v>37</v>
      </c>
      <c r="B43" s="115" t="s">
        <v>147</v>
      </c>
      <c r="C43" s="86" t="s">
        <v>148</v>
      </c>
      <c r="D43" s="86"/>
      <c r="E43" s="70">
        <v>1</v>
      </c>
      <c r="F43" s="97"/>
      <c r="G43" s="74">
        <f t="shared" si="0"/>
        <v>0</v>
      </c>
      <c r="K43" s="96"/>
    </row>
    <row r="44" spans="1:11" ht="31" x14ac:dyDescent="0.35">
      <c r="A44" s="70">
        <f t="shared" si="1"/>
        <v>38</v>
      </c>
      <c r="B44" s="115" t="s">
        <v>149</v>
      </c>
      <c r="C44" s="86" t="s">
        <v>150</v>
      </c>
      <c r="D44" s="86"/>
      <c r="E44" s="70">
        <v>1</v>
      </c>
      <c r="F44" s="97"/>
      <c r="G44" s="74">
        <f t="shared" si="0"/>
        <v>0</v>
      </c>
      <c r="K44" s="96"/>
    </row>
    <row r="45" spans="1:11" ht="40.5" customHeight="1" x14ac:dyDescent="0.35">
      <c r="A45" s="70">
        <f t="shared" si="1"/>
        <v>39</v>
      </c>
      <c r="B45" s="116" t="s">
        <v>151</v>
      </c>
      <c r="C45" s="88" t="s">
        <v>152</v>
      </c>
      <c r="D45" s="72"/>
      <c r="E45" s="70">
        <v>1</v>
      </c>
      <c r="F45" s="73"/>
      <c r="G45" s="74">
        <f t="shared" si="0"/>
        <v>0</v>
      </c>
      <c r="K45" s="96"/>
    </row>
    <row r="46" spans="1:11" ht="37.5" customHeight="1" x14ac:dyDescent="0.35">
      <c r="A46" s="70">
        <f t="shared" si="1"/>
        <v>40</v>
      </c>
      <c r="B46" s="116" t="s">
        <v>153</v>
      </c>
      <c r="C46" s="88" t="s">
        <v>154</v>
      </c>
      <c r="D46" s="72"/>
      <c r="E46" s="70">
        <v>1</v>
      </c>
      <c r="F46" s="73"/>
      <c r="G46" s="74">
        <f t="shared" si="0"/>
        <v>0</v>
      </c>
      <c r="K46" s="96"/>
    </row>
    <row r="47" spans="1:11" ht="37.5" customHeight="1" x14ac:dyDescent="0.35">
      <c r="A47" s="70">
        <f t="shared" si="1"/>
        <v>41</v>
      </c>
      <c r="B47" s="115" t="s">
        <v>155</v>
      </c>
      <c r="C47" s="86" t="s">
        <v>156</v>
      </c>
      <c r="D47" s="72"/>
      <c r="E47" s="70">
        <v>1</v>
      </c>
      <c r="F47" s="73"/>
      <c r="G47" s="74">
        <f t="shared" si="0"/>
        <v>0</v>
      </c>
      <c r="K47" s="96"/>
    </row>
    <row r="48" spans="1:11" ht="31" x14ac:dyDescent="0.35">
      <c r="A48" s="70">
        <f t="shared" si="1"/>
        <v>42</v>
      </c>
      <c r="B48" s="115" t="s">
        <v>157</v>
      </c>
      <c r="C48" s="86" t="s">
        <v>158</v>
      </c>
      <c r="D48" s="72"/>
      <c r="E48" s="70">
        <v>1</v>
      </c>
      <c r="F48" s="73"/>
      <c r="G48" s="74">
        <f t="shared" si="0"/>
        <v>0</v>
      </c>
      <c r="K48" s="96"/>
    </row>
    <row r="49" spans="1:11" ht="31" x14ac:dyDescent="0.35">
      <c r="A49" s="70">
        <f t="shared" si="1"/>
        <v>43</v>
      </c>
      <c r="B49" s="45" t="s">
        <v>159</v>
      </c>
      <c r="C49" s="44" t="s">
        <v>160</v>
      </c>
      <c r="D49" s="72"/>
      <c r="E49" s="70">
        <v>1</v>
      </c>
      <c r="F49" s="73"/>
      <c r="G49" s="74">
        <f t="shared" si="0"/>
        <v>0</v>
      </c>
      <c r="K49" s="96"/>
    </row>
    <row r="50" spans="1:11" ht="31" x14ac:dyDescent="0.35">
      <c r="A50" s="70">
        <f t="shared" si="1"/>
        <v>44</v>
      </c>
      <c r="B50" s="115" t="s">
        <v>161</v>
      </c>
      <c r="C50" s="86" t="s">
        <v>162</v>
      </c>
      <c r="D50" s="72"/>
      <c r="E50" s="70">
        <v>1</v>
      </c>
      <c r="F50" s="73"/>
      <c r="G50" s="74">
        <f t="shared" si="0"/>
        <v>0</v>
      </c>
      <c r="K50" s="96"/>
    </row>
    <row r="51" spans="1:11" ht="31" x14ac:dyDescent="0.35">
      <c r="A51" s="70">
        <f t="shared" si="1"/>
        <v>45</v>
      </c>
      <c r="B51" s="116" t="s">
        <v>163</v>
      </c>
      <c r="C51" s="86" t="s">
        <v>164</v>
      </c>
      <c r="D51" s="72"/>
      <c r="E51" s="70">
        <v>1</v>
      </c>
      <c r="F51" s="73"/>
      <c r="G51" s="122">
        <f t="shared" si="0"/>
        <v>0</v>
      </c>
      <c r="K51" s="96"/>
    </row>
    <row r="52" spans="1:11" ht="15.5" x14ac:dyDescent="0.35">
      <c r="A52" s="98"/>
      <c r="B52" s="119"/>
      <c r="C52" s="99"/>
      <c r="D52" s="100"/>
      <c r="E52" s="121" t="s">
        <v>169</v>
      </c>
      <c r="F52" s="121"/>
      <c r="G52" s="123">
        <f>SUM(G7:G51)</f>
        <v>0</v>
      </c>
      <c r="K52" s="103"/>
    </row>
    <row r="53" spans="1:11" ht="15.5" x14ac:dyDescent="0.35">
      <c r="A53" s="98"/>
      <c r="B53" s="132" t="s">
        <v>165</v>
      </c>
      <c r="D53" s="100"/>
      <c r="E53" s="98"/>
      <c r="F53" s="101"/>
      <c r="G53" s="102"/>
      <c r="K53" s="103"/>
    </row>
    <row r="54" spans="1:11" ht="15.5" x14ac:dyDescent="0.35">
      <c r="A54" s="98"/>
      <c r="B54" s="132"/>
      <c r="D54" s="100"/>
      <c r="E54" s="98"/>
      <c r="F54" s="101"/>
      <c r="G54" s="102"/>
      <c r="K54" s="103"/>
    </row>
    <row r="55" spans="1:11" ht="15.5" x14ac:dyDescent="0.35">
      <c r="A55" s="98"/>
      <c r="B55" s="135" t="s">
        <v>182</v>
      </c>
      <c r="C55" s="99"/>
      <c r="D55" s="100"/>
      <c r="E55" s="98"/>
      <c r="F55" s="101"/>
      <c r="G55" s="102"/>
      <c r="K55" s="103"/>
    </row>
    <row r="56" spans="1:11" ht="15.5" x14ac:dyDescent="0.35">
      <c r="B56" s="133" t="s">
        <v>166</v>
      </c>
    </row>
    <row r="57" spans="1:11" ht="14.5" customHeight="1" x14ac:dyDescent="0.35">
      <c r="B57" s="133" t="s">
        <v>167</v>
      </c>
      <c r="D57"/>
      <c r="E57" s="105"/>
      <c r="F57" s="105"/>
      <c r="G57" s="105"/>
    </row>
    <row r="58" spans="1:11" ht="15.5" x14ac:dyDescent="0.35">
      <c r="B58" s="133" t="s">
        <v>168</v>
      </c>
      <c r="E58" s="105"/>
      <c r="F58" s="106"/>
      <c r="G58" s="106"/>
    </row>
    <row r="59" spans="1:11" ht="15.5" x14ac:dyDescent="0.35">
      <c r="F59" s="106"/>
      <c r="G59" s="106"/>
    </row>
    <row r="60" spans="1:11" x14ac:dyDescent="0.35">
      <c r="F60" s="107"/>
      <c r="G60" s="107"/>
    </row>
    <row r="61" spans="1:11" ht="15.5" x14ac:dyDescent="0.35">
      <c r="F61" s="106"/>
      <c r="G61" s="106"/>
    </row>
    <row r="62" spans="1:11" ht="15.5" x14ac:dyDescent="0.35">
      <c r="F62" s="106"/>
      <c r="G62" s="106"/>
    </row>
    <row r="63" spans="1:11" ht="15.5" x14ac:dyDescent="0.35">
      <c r="F63" s="55"/>
    </row>
    <row r="64" spans="1:11" ht="15.5" x14ac:dyDescent="0.35">
      <c r="F64" s="55"/>
    </row>
    <row r="65" spans="6:8" ht="15.5" x14ac:dyDescent="0.35">
      <c r="F65" s="55"/>
      <c r="H65" s="104"/>
    </row>
  </sheetData>
  <mergeCells count="11">
    <mergeCell ref="F61:G61"/>
    <mergeCell ref="F62:G62"/>
    <mergeCell ref="A2:G2"/>
    <mergeCell ref="A3:G3"/>
    <mergeCell ref="E52:F52"/>
    <mergeCell ref="A4:G4"/>
    <mergeCell ref="A5:G5"/>
    <mergeCell ref="K41:K51"/>
    <mergeCell ref="F58:G58"/>
    <mergeCell ref="F59:G59"/>
    <mergeCell ref="F60:G60"/>
  </mergeCells>
  <pageMargins left="0.7" right="0.7" top="0.75" bottom="0.75" header="0.3" footer="0.3"/>
  <pageSetup scale="56" orientation="landscape" r:id="rId1"/>
  <rowBreaks count="3" manualBreakCount="3">
    <brk id="17" max="6" man="1"/>
    <brk id="32" max="6" man="1"/>
    <brk id="5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Ķimikālijas</vt:lpstr>
      <vt:lpstr>Litogrāfija</vt:lpstr>
      <vt:lpstr>Mikrofluidika</vt:lpstr>
      <vt:lpstr>Ķimikālijas!Print_Area</vt:lpstr>
      <vt:lpstr>Litogrāfija!Print_Area</vt:lpstr>
      <vt:lpstr>Mikrofluidika!Print_Area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ievas</dc:creator>
  <cp:lastModifiedBy>Windows User</cp:lastModifiedBy>
  <cp:lastPrinted>2021-03-29T09:31:51Z</cp:lastPrinted>
  <dcterms:created xsi:type="dcterms:W3CDTF">2018-11-29T13:07:58Z</dcterms:created>
  <dcterms:modified xsi:type="dcterms:W3CDTF">2021-03-29T12:18:50Z</dcterms:modified>
</cp:coreProperties>
</file>