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Ilonah\Documents\CFI\CFI iepirkumi 2021\LU CFI 2021 19 litografija\"/>
    </mc:Choice>
  </mc:AlternateContent>
  <bookViews>
    <workbookView xWindow="0" yWindow="0" windowWidth="11480" windowHeight="3310" tabRatio="728"/>
  </bookViews>
  <sheets>
    <sheet name="Iepirkum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</calcChain>
</file>

<file path=xl/sharedStrings.xml><?xml version="1.0" encoding="utf-8"?>
<sst xmlns="http://schemas.openxmlformats.org/spreadsheetml/2006/main" count="70" uniqueCount="70">
  <si>
    <t>Nr.p.k.</t>
  </si>
  <si>
    <t>Preces nosaukums</t>
  </si>
  <si>
    <t>Tehniskās prasības</t>
  </si>
  <si>
    <t>Piedāvātās preces apraksts</t>
  </si>
  <si>
    <t>Prognozētais daudzums (iepakojumu skaits)</t>
  </si>
  <si>
    <t>1 vienības cena EUR bez PVN</t>
  </si>
  <si>
    <t>Kopā</t>
  </si>
  <si>
    <t>250 ml iepakojumā (Microchemicals AZ1505 vai ekvivalents)</t>
  </si>
  <si>
    <t>250 ml iepakojumā (Microchemicals AZ1518 vai ekvivalents)</t>
  </si>
  <si>
    <t>250 ml iepakojumā (Microchemicals AZ ECI 3012 vai ekvivalents)</t>
  </si>
  <si>
    <t>5 l iepakojumā (Microchemicals AZ 726 MIF vai ekvivalents)</t>
  </si>
  <si>
    <t>Rezista šķīdinātājs (bez NMP sastāvā), piemērots virsmām, kas ir noturīgas sārmainā vidē</t>
  </si>
  <si>
    <t>5 l iepakojumā (Microchemicals P1316 vai ekvivalents)</t>
  </si>
  <si>
    <t>Rezista šķīdinātājs (bez NMP sastāvā), piemērots virsmām, kas nav noturīgas sārmainā vidē</t>
  </si>
  <si>
    <t>5 l iepakojumā (Microchemicals P1331 vai ekvivalents)</t>
  </si>
  <si>
    <t>SU8 adhēzijas veicinātājs</t>
  </si>
  <si>
    <t>Galvenais kods</t>
  </si>
  <si>
    <t>250 ml iepakojumā (Gersteltec GM1060 vai ekvivalents)</t>
  </si>
  <si>
    <t>250 ml iepakojumā (Gersteltec GM1040 vai ekvivalents)</t>
  </si>
  <si>
    <t>Pozitīvs fotorezists ar biezumu 0,4-0,8 µm</t>
  </si>
  <si>
    <t>Pozitīvs fotorezists ar biezumu 1,5-3,0 µm</t>
  </si>
  <si>
    <t>Augstas izšķirtspējas pozitīvs fotorezists ar biezumu 1,2-1,8 µm</t>
  </si>
  <si>
    <t>24300000-7</t>
  </si>
  <si>
    <t>Neorganiskās un organiskās ķīmijas pamatvielas.</t>
  </si>
  <si>
    <t>SU8 attīstītājs</t>
  </si>
  <si>
    <t>5 l iepakojumā (Micro resist mr-Dev 600 vai ekvivalents)</t>
  </si>
  <si>
    <t>Pie piegādes nepieciešamas Materiālu drošības datu lapas gan angļu, gan latviešu valodās!</t>
  </si>
  <si>
    <t>PMMA elektronu staru litogrāfijas pozitīvs rezists ar biezumu 50-100 nm</t>
  </si>
  <si>
    <t>500 ml iepakojums, (Microchem 950PMMA A2 vai ekvivalents)</t>
  </si>
  <si>
    <t>LU CFI atbildīgais: Gatis Mozoļevskis</t>
  </si>
  <si>
    <t>250 ml iepakojumā (Gersteltec GM1075 vai ekvivalents)</t>
  </si>
  <si>
    <r>
      <t xml:space="preserve">SU8 negatīvs fotorezists ar GBL šķīdinātāju un biezumu 100-400 </t>
    </r>
    <r>
      <rPr>
        <sz val="12"/>
        <color rgb="FF000000"/>
        <rFont val="Times New Roman"/>
        <family val="1"/>
        <charset val="186"/>
      </rPr>
      <t>µm</t>
    </r>
  </si>
  <si>
    <t>500 ml iepakojumā (Microchem LOR 3A vai ekvivalents)</t>
  </si>
  <si>
    <t>TMAH-šķīstošs fotorezists, kas paredzēts lift-off procesam ar biezumu 0,3-0,6um</t>
  </si>
  <si>
    <t>500 ml iepakojumā (Microchem Omnicoat vai ekvivalents)</t>
  </si>
  <si>
    <r>
      <t xml:space="preserve">Silsesquioxane ķīmijas negatīvs elektronu staru kūļa rezists ar biezumu </t>
    </r>
    <r>
      <rPr>
        <sz val="12"/>
        <color theme="1"/>
        <rFont val="Calibri"/>
        <family val="2"/>
        <charset val="186"/>
      </rPr>
      <t>≤</t>
    </r>
    <r>
      <rPr>
        <sz val="12"/>
        <color theme="1"/>
        <rFont val="Times New Roman"/>
        <family val="1"/>
      </rPr>
      <t>50 nm</t>
    </r>
  </si>
  <si>
    <r>
      <t xml:space="preserve">Augstas izšķirtspējas metilstirēna-hloroakrilāta metilestera ķīmijas pozitīvs elektronu staru kūļa rezists ar biezumu </t>
    </r>
    <r>
      <rPr>
        <sz val="12"/>
        <color theme="1"/>
        <rFont val="Calibri"/>
        <family val="2"/>
        <charset val="186"/>
      </rPr>
      <t>≤8</t>
    </r>
    <r>
      <rPr>
        <sz val="12"/>
        <color theme="1"/>
        <rFont val="Times New Roman"/>
        <family val="1"/>
      </rPr>
      <t>0 nm</t>
    </r>
  </si>
  <si>
    <t>100 ml iepakojumā (Allresist SX AR-N 8200.03/1 vai ekvivalents)</t>
  </si>
  <si>
    <t>250 ml iepakojumā (Allresist AR-P 6200.04  vai ekvivalents)</t>
  </si>
  <si>
    <t>Pozitīva rezista attīstītājs (bez metāla jonem) ar virsmaktīvu vielu piemaisījumiem</t>
  </si>
  <si>
    <t>Negatīva elektronu staru kūļa rezista attīstītājs (bez metāla jonem), saderīgs ar Silsesquioxane ķīmijas elektronu staru kūļa rezistiem</t>
  </si>
  <si>
    <r>
      <t xml:space="preserve">SU8 negatīvs fotorezists ar GBL šķīdinātāju un biezumu diapazonu 5-27 </t>
    </r>
    <r>
      <rPr>
        <sz val="12"/>
        <color rgb="FF000000"/>
        <rFont val="Times New Roman"/>
        <family val="1"/>
        <charset val="186"/>
      </rPr>
      <t xml:space="preserve">µm vai lielāku </t>
    </r>
  </si>
  <si>
    <r>
      <t xml:space="preserve">SU8 negatīvs fotorezists ar GBL šķīdinātāju un biezumu 0,9-3,2 </t>
    </r>
    <r>
      <rPr>
        <sz val="12"/>
        <color theme="1"/>
        <rFont val="Calibri"/>
        <family val="2"/>
        <charset val="186"/>
      </rPr>
      <t>µ</t>
    </r>
    <r>
      <rPr>
        <sz val="12"/>
        <color theme="1"/>
        <rFont val="Times New Roman"/>
        <family val="1"/>
      </rPr>
      <t>m vai lielāku</t>
    </r>
  </si>
  <si>
    <t>Pozitīva elektronu staru kūļa rezista attīstīšanas apstādinātājs (bez metāla jonem), saderīgs ar metilstirēna-hlorakrilāta metilestera ķīmijas elektronu staru kūļa rezistiem</t>
  </si>
  <si>
    <t>Pozitīva elektronu staru kūļa rezista attīstītājs (bez metāla jonem), saderīgs ar metilstirēna-hlorakrilāta metilestera ķīmijas elektronu staru kūļa rezistiem</t>
  </si>
  <si>
    <r>
      <t xml:space="preserve">SU8 negatīvs fotorezists ar GBL šķīdinātāju un biezumu 0.2-0.5 </t>
    </r>
    <r>
      <rPr>
        <sz val="12"/>
        <color rgb="FF000000"/>
        <rFont val="Times New Roman"/>
        <family val="1"/>
        <charset val="186"/>
      </rPr>
      <t>µm</t>
    </r>
  </si>
  <si>
    <t>250 ml iepakojumā (Gersteltec GM1020 vai ekvivalents)</t>
  </si>
  <si>
    <t>Rezista šķīdinātājs (ar DMSO sastāvā)</t>
  </si>
  <si>
    <t>5 l iepakojumā (Microchemicals Micro D350 vai ekvivalents)</t>
  </si>
  <si>
    <t>250 ml iepakojumā (Allresist AR-P 6200.13  vai ekvivalents)</t>
  </si>
  <si>
    <r>
      <t>Augstas izšķirtspējas metilstirēna-hloroakrilāta metilestera ķīmijas pozitīvs elektronu staru kūļa rezists ar biezumu &gt;</t>
    </r>
    <r>
      <rPr>
        <sz val="12"/>
        <color theme="1"/>
        <rFont val="Calibri"/>
        <family val="2"/>
        <charset val="186"/>
      </rPr>
      <t>8</t>
    </r>
    <r>
      <rPr>
        <sz val="12"/>
        <color theme="1"/>
        <rFont val="Times New Roman"/>
        <family val="1"/>
      </rPr>
      <t>0 nm</t>
    </r>
  </si>
  <si>
    <r>
      <t xml:space="preserve">Postive electron beam resist used as spacer layer for lift off, </t>
    </r>
    <r>
      <rPr>
        <b/>
        <sz val="12"/>
        <color theme="1"/>
        <rFont val="Calibri"/>
        <family val="2"/>
      </rPr>
      <t>≤55 nm</t>
    </r>
  </si>
  <si>
    <t>250 ml iepakojumā (Allresist AR-P 617.06  vai ekvivalents)</t>
  </si>
  <si>
    <r>
      <t xml:space="preserve">Postive electron beam resist used as spacer layer for lift off, </t>
    </r>
    <r>
      <rPr>
        <b/>
        <sz val="12"/>
        <color theme="1"/>
        <rFont val="Calibri"/>
        <family val="2"/>
      </rPr>
      <t>≥55 nm</t>
    </r>
  </si>
  <si>
    <t>250 ml iepakojumā (Allresist AR-P 617.08  vai ekvivalents)</t>
  </si>
  <si>
    <t>O-Xylene (CAS 95-47-6)</t>
  </si>
  <si>
    <t>1 l iepakojums (Sigma Aldrich 8086971000 vai ekvivalents)</t>
  </si>
  <si>
    <t>1 kg iepakojums (Sigma Aldrich W504009-1KG vai ekvivalents)</t>
  </si>
  <si>
    <t>1 kg iepakojums (Sigma Aldrich W244015-1KG-K vai ekvivalents)</t>
  </si>
  <si>
    <t>ethyl lactate (CAS 97-64-3)</t>
  </si>
  <si>
    <t>n-amylacetate (CAS 628-63-7)</t>
  </si>
  <si>
    <t>Uz amyl acetate balstīts škīdinātājs</t>
  </si>
  <si>
    <t>5 l iepakojums (Microposit EC Solvent 11 vai ekvivalents)</t>
  </si>
  <si>
    <t>2,5 l iepakojumā (Allresist AR 300-44 vai ekvivalents)</t>
  </si>
  <si>
    <t>2,5 l iepakojumā (Allresist AR 600-546 vai ekvivalents)</t>
  </si>
  <si>
    <t>2,5 l iepakojumā (Allresist AR 600-60 vai ekvivalents)</t>
  </si>
  <si>
    <t>Pretendents:</t>
  </si>
  <si>
    <t>ID Nr.: LU CFI 2021/19/ERAF</t>
  </si>
  <si>
    <t>Ķimikālijas litogrāfijai</t>
  </si>
  <si>
    <t>Kopā EUR bez PVN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</si>
</sst>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rgb="FF000000"/>
      <name val="Times New Roman"/>
      <family val="1"/>
      <charset val="186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sz val="12"/>
      <color theme="1"/>
      <name val="Calibri"/>
      <family val="2"/>
      <charset val="186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12"/>
      <color theme="1"/>
      <name val="Calibri"/>
      <family val="2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rgb="FFDBE5F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5" fillId="0" borderId="0"/>
  </cellStyleXfs>
  <cellXfs count="43">
    <xf numFmtId="0" fontId="0" fillId="0" borderId="0" xfId="0"/>
    <xf numFmtId="0" fontId="7" fillId="0" borderId="0" xfId="0" applyFont="1"/>
    <xf numFmtId="0" fontId="7" fillId="0" borderId="0" xfId="1" applyFont="1" applyBorder="1"/>
    <xf numFmtId="0" fontId="8" fillId="0" borderId="0" xfId="1" applyFont="1"/>
    <xf numFmtId="0" fontId="7" fillId="0" borderId="0" xfId="1" applyFont="1"/>
    <xf numFmtId="0" fontId="7" fillId="0" borderId="0" xfId="0" applyFont="1" applyAlignment="1">
      <alignment wrapText="1"/>
    </xf>
    <xf numFmtId="0" fontId="7" fillId="0" borderId="5" xfId="1" applyFont="1" applyBorder="1"/>
    <xf numFmtId="0" fontId="8" fillId="0" borderId="0" xfId="1" applyFont="1" applyAlignment="1">
      <alignment horizontal="center" wrapText="1"/>
    </xf>
    <xf numFmtId="0" fontId="12" fillId="0" borderId="0" xfId="2" applyFont="1"/>
    <xf numFmtId="0" fontId="7" fillId="0" borderId="0" xfId="0" applyFont="1" applyFill="1"/>
    <xf numFmtId="0" fontId="13" fillId="0" borderId="0" xfId="0" applyFont="1" applyFill="1"/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 wrapText="1"/>
    </xf>
    <xf numFmtId="2" fontId="7" fillId="0" borderId="4" xfId="1" applyNumberFormat="1" applyFont="1" applyFill="1" applyBorder="1" applyAlignment="1">
      <alignment wrapText="1"/>
    </xf>
    <xf numFmtId="2" fontId="7" fillId="0" borderId="4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7" fillId="0" borderId="4" xfId="1" applyFont="1" applyFill="1" applyBorder="1" applyAlignment="1"/>
    <xf numFmtId="0" fontId="7" fillId="0" borderId="4" xfId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/>
    <xf numFmtId="0" fontId="7" fillId="0" borderId="4" xfId="1" applyFont="1" applyFill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/>
    <xf numFmtId="0" fontId="14" fillId="0" borderId="0" xfId="0" applyFont="1"/>
    <xf numFmtId="0" fontId="7" fillId="0" borderId="4" xfId="1" applyFont="1" applyBorder="1"/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6" xfId="0" applyFont="1" applyBorder="1"/>
    <xf numFmtId="0" fontId="6" fillId="2" borderId="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2" xfId="2"/>
    <cellStyle name="Normal 3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zoomScaleNormal="100" workbookViewId="0">
      <selection activeCell="C7" sqref="C7"/>
    </sheetView>
  </sheetViews>
  <sheetFormatPr defaultColWidth="8.81640625" defaultRowHeight="15.5" x14ac:dyDescent="0.35"/>
  <cols>
    <col min="1" max="1" width="8.1796875" style="1" customWidth="1"/>
    <col min="2" max="2" width="33.1796875" style="1" customWidth="1"/>
    <col min="3" max="3" width="43.54296875" style="1" customWidth="1"/>
    <col min="4" max="4" width="43.90625" style="1" customWidth="1"/>
    <col min="5" max="5" width="15.453125" style="1" customWidth="1"/>
    <col min="6" max="6" width="11.1796875" style="1" customWidth="1"/>
    <col min="7" max="7" width="8.81640625" style="39"/>
    <col min="8" max="8" width="16.453125" style="1" bestFit="1" customWidth="1"/>
    <col min="9" max="16384" width="8.81640625" style="1"/>
  </cols>
  <sheetData>
    <row r="1" spans="1:11" x14ac:dyDescent="0.35">
      <c r="A1" s="36" t="s">
        <v>66</v>
      </c>
      <c r="B1" s="36"/>
    </row>
    <row r="2" spans="1:11" x14ac:dyDescent="0.35">
      <c r="A2" s="35" t="s">
        <v>68</v>
      </c>
      <c r="B2" s="35"/>
      <c r="C2" s="35"/>
      <c r="D2" s="35"/>
      <c r="E2" s="35"/>
      <c r="F2" s="35"/>
      <c r="G2" s="35"/>
    </row>
    <row r="3" spans="1:11" x14ac:dyDescent="0.35">
      <c r="A3" s="35" t="s">
        <v>67</v>
      </c>
      <c r="B3" s="35"/>
      <c r="C3" s="35"/>
      <c r="D3" s="35"/>
      <c r="E3" s="35"/>
      <c r="F3" s="35"/>
      <c r="G3" s="35"/>
    </row>
    <row r="4" spans="1:11" x14ac:dyDescent="0.35">
      <c r="A4" s="30"/>
      <c r="B4" s="31"/>
      <c r="C4" s="31"/>
      <c r="D4" s="31"/>
      <c r="E4" s="31"/>
      <c r="F4" s="31"/>
      <c r="G4" s="32"/>
    </row>
    <row r="5" spans="1:11" s="26" customFormat="1" ht="66" customHeight="1" x14ac:dyDescent="0.35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25"/>
    </row>
    <row r="6" spans="1:11" ht="31" x14ac:dyDescent="0.35">
      <c r="A6" s="11">
        <v>1</v>
      </c>
      <c r="B6" s="12" t="s">
        <v>19</v>
      </c>
      <c r="C6" s="12" t="s">
        <v>7</v>
      </c>
      <c r="D6" s="12"/>
      <c r="E6" s="11">
        <v>1</v>
      </c>
      <c r="F6" s="13"/>
      <c r="G6" s="40">
        <f>E6*F6</f>
        <v>0</v>
      </c>
      <c r="H6" s="25"/>
    </row>
    <row r="7" spans="1:11" ht="31" x14ac:dyDescent="0.35">
      <c r="A7" s="11">
        <f>A6+1</f>
        <v>2</v>
      </c>
      <c r="B7" s="12" t="s">
        <v>20</v>
      </c>
      <c r="C7" s="12" t="s">
        <v>8</v>
      </c>
      <c r="D7" s="12"/>
      <c r="E7" s="11">
        <v>1</v>
      </c>
      <c r="F7" s="13"/>
      <c r="G7" s="40">
        <f t="shared" ref="G7:G32" si="0">E7*F7</f>
        <v>0</v>
      </c>
      <c r="H7" s="25"/>
    </row>
    <row r="8" spans="1:11" ht="47.5" customHeight="1" x14ac:dyDescent="0.35">
      <c r="A8" s="11">
        <f t="shared" ref="A8:A31" si="1">A7+1</f>
        <v>3</v>
      </c>
      <c r="B8" s="12" t="s">
        <v>21</v>
      </c>
      <c r="C8" s="12" t="s">
        <v>9</v>
      </c>
      <c r="D8" s="12"/>
      <c r="E8" s="11">
        <v>1</v>
      </c>
      <c r="F8" s="13"/>
      <c r="G8" s="40">
        <f t="shared" si="0"/>
        <v>0</v>
      </c>
      <c r="H8" s="25"/>
    </row>
    <row r="9" spans="1:11" ht="46.5" x14ac:dyDescent="0.35">
      <c r="A9" s="11">
        <f t="shared" si="1"/>
        <v>4</v>
      </c>
      <c r="B9" s="12" t="s">
        <v>39</v>
      </c>
      <c r="C9" s="12" t="s">
        <v>10</v>
      </c>
      <c r="D9" s="12"/>
      <c r="E9" s="11">
        <v>1</v>
      </c>
      <c r="F9" s="13"/>
      <c r="G9" s="40">
        <f t="shared" si="0"/>
        <v>0</v>
      </c>
      <c r="H9" s="25"/>
    </row>
    <row r="10" spans="1:11" s="9" customFormat="1" ht="31" x14ac:dyDescent="0.35">
      <c r="A10" s="11">
        <f t="shared" si="1"/>
        <v>5</v>
      </c>
      <c r="B10" s="12" t="s">
        <v>47</v>
      </c>
      <c r="C10" s="12" t="s">
        <v>48</v>
      </c>
      <c r="D10" s="12"/>
      <c r="E10" s="11">
        <v>1</v>
      </c>
      <c r="F10" s="13"/>
      <c r="G10" s="40">
        <f t="shared" si="0"/>
        <v>0</v>
      </c>
      <c r="H10" s="25"/>
    </row>
    <row r="11" spans="1:11" ht="46.5" x14ac:dyDescent="0.35">
      <c r="A11" s="11">
        <f t="shared" si="1"/>
        <v>6</v>
      </c>
      <c r="B11" s="12" t="s">
        <v>11</v>
      </c>
      <c r="C11" s="12" t="s">
        <v>12</v>
      </c>
      <c r="D11" s="12"/>
      <c r="E11" s="11">
        <v>1</v>
      </c>
      <c r="F11" s="13"/>
      <c r="G11" s="40">
        <f t="shared" si="0"/>
        <v>0</v>
      </c>
      <c r="H11" s="25"/>
    </row>
    <row r="12" spans="1:11" ht="46.5" x14ac:dyDescent="0.35">
      <c r="A12" s="11">
        <f t="shared" si="1"/>
        <v>7</v>
      </c>
      <c r="B12" s="12" t="s">
        <v>13</v>
      </c>
      <c r="C12" s="12" t="s">
        <v>14</v>
      </c>
      <c r="D12" s="12"/>
      <c r="E12" s="11">
        <v>1</v>
      </c>
      <c r="F12" s="13"/>
      <c r="G12" s="40">
        <f t="shared" si="0"/>
        <v>0</v>
      </c>
      <c r="H12" s="25"/>
    </row>
    <row r="13" spans="1:11" ht="46.5" x14ac:dyDescent="0.35">
      <c r="A13" s="11">
        <f t="shared" si="1"/>
        <v>8</v>
      </c>
      <c r="B13" s="12" t="s">
        <v>33</v>
      </c>
      <c r="C13" s="12" t="s">
        <v>32</v>
      </c>
      <c r="D13" s="12"/>
      <c r="E13" s="11">
        <v>1</v>
      </c>
      <c r="F13" s="13"/>
      <c r="G13" s="40">
        <f t="shared" si="0"/>
        <v>0</v>
      </c>
      <c r="H13" s="26"/>
    </row>
    <row r="14" spans="1:11" ht="31" x14ac:dyDescent="0.35">
      <c r="A14" s="11">
        <f t="shared" si="1"/>
        <v>9</v>
      </c>
      <c r="B14" s="12" t="s">
        <v>45</v>
      </c>
      <c r="C14" s="12" t="s">
        <v>46</v>
      </c>
      <c r="D14" s="12"/>
      <c r="E14" s="11">
        <v>1</v>
      </c>
      <c r="F14" s="13"/>
      <c r="G14" s="40">
        <f t="shared" si="0"/>
        <v>0</v>
      </c>
      <c r="H14" s="26"/>
    </row>
    <row r="15" spans="1:11" ht="31" x14ac:dyDescent="0.35">
      <c r="A15" s="11">
        <f t="shared" si="1"/>
        <v>10</v>
      </c>
      <c r="B15" s="12" t="s">
        <v>31</v>
      </c>
      <c r="C15" s="12" t="s">
        <v>30</v>
      </c>
      <c r="D15" s="12"/>
      <c r="E15" s="11">
        <v>1</v>
      </c>
      <c r="F15" s="13"/>
      <c r="G15" s="40">
        <f t="shared" si="0"/>
        <v>0</v>
      </c>
      <c r="H15" s="26"/>
    </row>
    <row r="16" spans="1:11" ht="46.5" x14ac:dyDescent="0.35">
      <c r="A16" s="11">
        <f t="shared" si="1"/>
        <v>11</v>
      </c>
      <c r="B16" s="12" t="s">
        <v>41</v>
      </c>
      <c r="C16" s="12" t="s">
        <v>17</v>
      </c>
      <c r="D16" s="12"/>
      <c r="E16" s="11">
        <v>1</v>
      </c>
      <c r="F16" s="13"/>
      <c r="G16" s="40">
        <f t="shared" si="0"/>
        <v>0</v>
      </c>
      <c r="H16" s="29"/>
      <c r="I16" s="10"/>
      <c r="J16" s="9"/>
      <c r="K16" s="9"/>
    </row>
    <row r="17" spans="1:11" ht="46.5" x14ac:dyDescent="0.35">
      <c r="A17" s="11">
        <f t="shared" si="1"/>
        <v>12</v>
      </c>
      <c r="B17" s="12" t="s">
        <v>42</v>
      </c>
      <c r="C17" s="12" t="s">
        <v>18</v>
      </c>
      <c r="D17" s="12"/>
      <c r="E17" s="11">
        <v>1</v>
      </c>
      <c r="F17" s="13"/>
      <c r="G17" s="40">
        <f t="shared" si="0"/>
        <v>0</v>
      </c>
      <c r="H17" s="29"/>
      <c r="I17" s="10"/>
      <c r="J17" s="9"/>
      <c r="K17" s="9"/>
    </row>
    <row r="18" spans="1:11" ht="52" customHeight="1" x14ac:dyDescent="0.35">
      <c r="A18" s="11">
        <f t="shared" si="1"/>
        <v>13</v>
      </c>
      <c r="B18" s="12" t="s">
        <v>15</v>
      </c>
      <c r="C18" s="12" t="s">
        <v>34</v>
      </c>
      <c r="D18" s="12"/>
      <c r="E18" s="11">
        <v>1</v>
      </c>
      <c r="F18" s="13"/>
      <c r="G18" s="40">
        <f t="shared" si="0"/>
        <v>0</v>
      </c>
      <c r="H18" s="26"/>
    </row>
    <row r="19" spans="1:11" ht="46.5" x14ac:dyDescent="0.35">
      <c r="A19" s="11">
        <f t="shared" si="1"/>
        <v>14</v>
      </c>
      <c r="B19" s="12" t="s">
        <v>35</v>
      </c>
      <c r="C19" s="12" t="s">
        <v>37</v>
      </c>
      <c r="D19" s="12"/>
      <c r="E19" s="11">
        <v>1</v>
      </c>
      <c r="F19" s="14"/>
      <c r="G19" s="40">
        <f t="shared" si="0"/>
        <v>0</v>
      </c>
      <c r="H19" s="26"/>
    </row>
    <row r="20" spans="1:11" ht="62" x14ac:dyDescent="0.35">
      <c r="A20" s="11">
        <f t="shared" si="1"/>
        <v>15</v>
      </c>
      <c r="B20" s="12" t="s">
        <v>36</v>
      </c>
      <c r="C20" s="12" t="s">
        <v>38</v>
      </c>
      <c r="D20" s="12"/>
      <c r="E20" s="11">
        <v>1</v>
      </c>
      <c r="F20" s="14"/>
      <c r="G20" s="40">
        <f t="shared" si="0"/>
        <v>0</v>
      </c>
      <c r="H20" s="26"/>
    </row>
    <row r="21" spans="1:11" ht="62" x14ac:dyDescent="0.35">
      <c r="A21" s="11">
        <f t="shared" si="1"/>
        <v>16</v>
      </c>
      <c r="B21" s="12" t="s">
        <v>50</v>
      </c>
      <c r="C21" s="12" t="s">
        <v>49</v>
      </c>
      <c r="D21" s="12"/>
      <c r="E21" s="11">
        <v>1</v>
      </c>
      <c r="F21" s="14"/>
      <c r="G21" s="40">
        <f t="shared" si="0"/>
        <v>0</v>
      </c>
      <c r="H21" s="26"/>
    </row>
    <row r="22" spans="1:11" ht="31" x14ac:dyDescent="0.35">
      <c r="A22" s="11">
        <f t="shared" si="1"/>
        <v>17</v>
      </c>
      <c r="B22" s="12" t="s">
        <v>51</v>
      </c>
      <c r="C22" s="12" t="s">
        <v>52</v>
      </c>
      <c r="D22" s="12"/>
      <c r="E22" s="11">
        <v>1</v>
      </c>
      <c r="F22" s="14"/>
      <c r="G22" s="40">
        <f t="shared" si="0"/>
        <v>0</v>
      </c>
      <c r="H22" s="26"/>
    </row>
    <row r="23" spans="1:11" ht="31" x14ac:dyDescent="0.35">
      <c r="A23" s="11">
        <f t="shared" si="1"/>
        <v>18</v>
      </c>
      <c r="B23" s="12" t="s">
        <v>53</v>
      </c>
      <c r="C23" s="12" t="s">
        <v>54</v>
      </c>
      <c r="D23" s="12"/>
      <c r="E23" s="11">
        <v>1</v>
      </c>
      <c r="F23" s="14"/>
      <c r="G23" s="40">
        <f t="shared" si="0"/>
        <v>0</v>
      </c>
      <c r="H23" s="26"/>
    </row>
    <row r="24" spans="1:11" ht="31" x14ac:dyDescent="0.35">
      <c r="A24" s="11">
        <f t="shared" si="1"/>
        <v>19</v>
      </c>
      <c r="B24" s="15" t="s">
        <v>24</v>
      </c>
      <c r="C24" s="16" t="s">
        <v>25</v>
      </c>
      <c r="D24" s="17"/>
      <c r="E24" s="18">
        <v>1</v>
      </c>
      <c r="F24" s="19"/>
      <c r="G24" s="40">
        <f t="shared" si="0"/>
        <v>0</v>
      </c>
      <c r="H24" s="26"/>
    </row>
    <row r="25" spans="1:11" ht="46.5" x14ac:dyDescent="0.35">
      <c r="A25" s="11">
        <f t="shared" si="1"/>
        <v>20</v>
      </c>
      <c r="B25" s="16" t="s">
        <v>27</v>
      </c>
      <c r="C25" s="16" t="s">
        <v>28</v>
      </c>
      <c r="D25" s="20"/>
      <c r="E25" s="18">
        <v>1</v>
      </c>
      <c r="F25" s="20"/>
      <c r="G25" s="40">
        <f t="shared" si="0"/>
        <v>0</v>
      </c>
      <c r="H25" s="26"/>
    </row>
    <row r="26" spans="1:11" ht="62" x14ac:dyDescent="0.35">
      <c r="A26" s="11">
        <f t="shared" si="1"/>
        <v>21</v>
      </c>
      <c r="B26" s="12" t="s">
        <v>40</v>
      </c>
      <c r="C26" s="12" t="s">
        <v>63</v>
      </c>
      <c r="D26" s="20"/>
      <c r="E26" s="18">
        <v>1</v>
      </c>
      <c r="F26" s="20"/>
      <c r="G26" s="40">
        <f t="shared" si="0"/>
        <v>0</v>
      </c>
      <c r="H26" s="26"/>
    </row>
    <row r="27" spans="1:11" s="9" customFormat="1" ht="77.5" x14ac:dyDescent="0.35">
      <c r="A27" s="11">
        <f t="shared" si="1"/>
        <v>22</v>
      </c>
      <c r="B27" s="12" t="s">
        <v>44</v>
      </c>
      <c r="C27" s="12" t="s">
        <v>64</v>
      </c>
      <c r="D27" s="20"/>
      <c r="E27" s="18">
        <v>1</v>
      </c>
      <c r="F27" s="20"/>
      <c r="G27" s="40">
        <f t="shared" si="0"/>
        <v>0</v>
      </c>
      <c r="H27" s="25"/>
    </row>
    <row r="28" spans="1:11" ht="93" x14ac:dyDescent="0.35">
      <c r="A28" s="11">
        <f t="shared" si="1"/>
        <v>23</v>
      </c>
      <c r="B28" s="12" t="s">
        <v>43</v>
      </c>
      <c r="C28" s="12" t="s">
        <v>65</v>
      </c>
      <c r="D28" s="20"/>
      <c r="E28" s="18">
        <v>1</v>
      </c>
      <c r="F28" s="20"/>
      <c r="G28" s="40">
        <f t="shared" si="0"/>
        <v>0</v>
      </c>
      <c r="H28" s="26"/>
    </row>
    <row r="29" spans="1:11" ht="31" x14ac:dyDescent="0.35">
      <c r="A29" s="11">
        <f t="shared" si="1"/>
        <v>24</v>
      </c>
      <c r="B29" s="12" t="s">
        <v>55</v>
      </c>
      <c r="C29" s="12" t="s">
        <v>56</v>
      </c>
      <c r="D29" s="20"/>
      <c r="E29" s="21">
        <v>1</v>
      </c>
      <c r="F29" s="22"/>
      <c r="G29" s="40">
        <f t="shared" si="0"/>
        <v>0</v>
      </c>
      <c r="H29" s="26"/>
    </row>
    <row r="30" spans="1:11" ht="31" x14ac:dyDescent="0.35">
      <c r="A30" s="11">
        <f t="shared" si="1"/>
        <v>25</v>
      </c>
      <c r="B30" s="12" t="s">
        <v>60</v>
      </c>
      <c r="C30" s="12" t="s">
        <v>57</v>
      </c>
      <c r="D30" s="20"/>
      <c r="E30" s="21">
        <v>1</v>
      </c>
      <c r="F30" s="22"/>
      <c r="G30" s="40">
        <f t="shared" si="0"/>
        <v>0</v>
      </c>
      <c r="H30" s="26"/>
    </row>
    <row r="31" spans="1:11" ht="31" x14ac:dyDescent="0.35">
      <c r="A31" s="11">
        <f t="shared" si="1"/>
        <v>26</v>
      </c>
      <c r="B31" s="12" t="s">
        <v>59</v>
      </c>
      <c r="C31" s="12" t="s">
        <v>58</v>
      </c>
      <c r="D31" s="24"/>
      <c r="E31" s="27">
        <v>1</v>
      </c>
      <c r="F31" s="6"/>
      <c r="G31" s="40">
        <f t="shared" si="0"/>
        <v>0</v>
      </c>
      <c r="H31" s="26"/>
    </row>
    <row r="32" spans="1:11" ht="31" x14ac:dyDescent="0.35">
      <c r="A32" s="11">
        <v>27</v>
      </c>
      <c r="B32" s="12" t="s">
        <v>61</v>
      </c>
      <c r="C32" s="12" t="s">
        <v>62</v>
      </c>
      <c r="D32" s="24"/>
      <c r="E32" s="28">
        <v>1</v>
      </c>
      <c r="F32" s="24"/>
      <c r="G32" s="40">
        <f t="shared" si="0"/>
        <v>0</v>
      </c>
      <c r="H32" s="26"/>
    </row>
    <row r="33" spans="1:8" x14ac:dyDescent="0.35">
      <c r="A33" s="2"/>
      <c r="D33" s="3"/>
      <c r="E33" s="4"/>
      <c r="F33" s="38" t="s">
        <v>69</v>
      </c>
      <c r="G33" s="41">
        <f>SUM(G6:G32)</f>
        <v>0</v>
      </c>
    </row>
    <row r="34" spans="1:8" ht="46.5" x14ac:dyDescent="0.35">
      <c r="A34" s="7" t="s">
        <v>16</v>
      </c>
      <c r="B34" s="1" t="s">
        <v>22</v>
      </c>
      <c r="C34" s="1" t="s">
        <v>23</v>
      </c>
      <c r="D34" s="3"/>
      <c r="E34" s="4"/>
      <c r="F34" s="4"/>
      <c r="G34" s="42"/>
      <c r="H34" s="23"/>
    </row>
    <row r="35" spans="1:8" x14ac:dyDescent="0.35">
      <c r="A35" s="4"/>
      <c r="B35" s="3"/>
      <c r="C35" s="3"/>
      <c r="D35" s="3"/>
      <c r="E35" s="4"/>
      <c r="F35" s="4"/>
      <c r="G35" s="42"/>
    </row>
    <row r="36" spans="1:8" x14ac:dyDescent="0.35">
      <c r="A36" s="4"/>
      <c r="B36" s="33" t="s">
        <v>26</v>
      </c>
      <c r="C36" s="34"/>
      <c r="D36" s="34"/>
      <c r="E36" s="34"/>
      <c r="F36" s="4"/>
      <c r="G36" s="42"/>
    </row>
    <row r="37" spans="1:8" x14ac:dyDescent="0.35">
      <c r="A37" s="4"/>
      <c r="B37" s="4"/>
      <c r="C37" s="4"/>
      <c r="D37" s="4"/>
      <c r="E37" s="4"/>
      <c r="F37" s="4"/>
      <c r="G37" s="42"/>
    </row>
    <row r="38" spans="1:8" x14ac:dyDescent="0.35">
      <c r="A38" s="4"/>
      <c r="B38" s="8" t="s">
        <v>29</v>
      </c>
      <c r="C38" s="4"/>
      <c r="D38" s="4"/>
      <c r="E38" s="4"/>
      <c r="F38" s="4"/>
      <c r="G38" s="42"/>
    </row>
    <row r="42" spans="1:8" x14ac:dyDescent="0.35">
      <c r="B42" s="5"/>
    </row>
  </sheetData>
  <mergeCells count="4">
    <mergeCell ref="A4:G4"/>
    <mergeCell ref="B36:E36"/>
    <mergeCell ref="A2:G2"/>
    <mergeCell ref="A3:G3"/>
  </mergeCells>
  <pageMargins left="0.7" right="0.7" top="0.75" bottom="0.75" header="0.3" footer="0.3"/>
  <pageSetup scale="74" fitToHeight="0" orientation="landscape" r:id="rId1"/>
  <rowBreaks count="2" manualBreakCount="2">
    <brk id="13" max="16383" man="1"/>
    <brk id="2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Iepirkums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2019-07-10T08:57:09Z</cp:lastPrinted>
  <dcterms:created xsi:type="dcterms:W3CDTF">2019-05-14T14:08:49Z</dcterms:created>
  <dcterms:modified xsi:type="dcterms:W3CDTF">2021-06-01T10:32:26Z</dcterms:modified>
</cp:coreProperties>
</file>