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lonah\Documents\CFI\CFI iepirkumi 2021\LU CFI 2021 15 gatis materiali un trauki\"/>
    </mc:Choice>
  </mc:AlternateContent>
  <bookViews>
    <workbookView xWindow="0" yWindow="0" windowWidth="13620" windowHeight="4280" tabRatio="728"/>
  </bookViews>
  <sheets>
    <sheet name="1. daļa" sheetId="4" r:id="rId1"/>
    <sheet name="2.daļa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5" l="1"/>
  <c r="G48" i="5" l="1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A9" i="5"/>
  <c r="A10" i="5" s="1"/>
  <c r="A11" i="5" s="1"/>
  <c r="A12" i="5" s="1"/>
  <c r="A13" i="5" s="1"/>
  <c r="A14" i="5" s="1"/>
  <c r="A15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G8" i="5"/>
  <c r="G81" i="4" l="1"/>
  <c r="G82" i="4"/>
  <c r="G83" i="4"/>
  <c r="G84" i="4"/>
  <c r="G85" i="4"/>
  <c r="G86" i="4"/>
  <c r="G87" i="4"/>
  <c r="G88" i="4"/>
  <c r="G89" i="4"/>
  <c r="G90" i="4"/>
  <c r="G91" i="4"/>
  <c r="G92" i="4"/>
  <c r="G93" i="4"/>
  <c r="G80" i="4" l="1"/>
  <c r="G7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8" i="4"/>
  <c r="G79" i="4"/>
  <c r="G7" i="4"/>
  <c r="G94" i="4" l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</calcChain>
</file>

<file path=xl/sharedStrings.xml><?xml version="1.0" encoding="utf-8"?>
<sst xmlns="http://schemas.openxmlformats.org/spreadsheetml/2006/main" count="280" uniqueCount="237">
  <si>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</si>
  <si>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</si>
  <si>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</si>
  <si>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</si>
  <si>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</si>
  <si>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</si>
  <si>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</si>
  <si>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t>Stikla pudeles gaismas jutīgiem paraugiem</t>
  </si>
  <si>
    <t>Vārglāze kristalizācijai 20ml</t>
  </si>
  <si>
    <t>Vārglāze kristalizācijai 40ml</t>
  </si>
  <si>
    <t>Vārglāze kristalizācijai 60 ml</t>
  </si>
  <si>
    <t>Vārglāze kristalizācijai 100ml</t>
  </si>
  <si>
    <t xml:space="preserve">Stikla petri plates ar stikla vāku </t>
  </si>
  <si>
    <t>120x20mm izmērs, sodalime glass materiāls, iepakojumā-10gab. (Carl Roth: Art. No. T944.1 vai ekvivalents)</t>
  </si>
  <si>
    <t>150x25mm izmērs, sodalime glass materiāls, iepakojumā-10gab. (Carl Roth: Art. No. T943.1 vai ekvivalents)</t>
  </si>
  <si>
    <t>Stikla pudeles ar stikla vāku</t>
  </si>
  <si>
    <t>Crystallization dishes with spout, 20 ml, 40 mm (Carl Roth: Art. No. AYE1.1 vai ekvivalents)</t>
  </si>
  <si>
    <t>Crystallization dishes with spout, 40 ml, 50 mm (Carl Roth: Art. No. AYE2.1 vai ekvivalents)</t>
  </si>
  <si>
    <t>Crystallization dishes with spout, 100 ml, 70 mm (Carl Roth: Art. No. AYE4.1 vai ekvivalents)</t>
  </si>
  <si>
    <t>Pincetes piemērotas darbam ar maziem paraugiem</t>
  </si>
  <si>
    <t>Ar maināmiem plastmasas uzgaļiem (Ideal-tek 2ACPR.SA.1 vai ekvivalents)</t>
  </si>
  <si>
    <t>Piemēroti Ideal-tek pincetem, Carbon PEEK tips: handling 4", flat round, stepped bottom paddle(A4WFCP@ vai ekvivalents)</t>
  </si>
  <si>
    <t>Tweezers Plastic PTFE fine tips, 150 mm (Carl Roth: Art. No. 0504.1  vai ekvivalents)</t>
  </si>
  <si>
    <t>Tweezers with fine tip curved. Tip shape: pointed.
Stainless steel 18/10 (Carl Roth: Art. No. PX39.1  vai ekvivalents)</t>
  </si>
  <si>
    <t>Pincete darbam piemērotas darbam ar 4 collu pamatnēm</t>
  </si>
  <si>
    <t>Ar maināmiem plastmasas uzgaļiem (Ideal-tek 4WFCPR@.SA.1 vai ekvivalents)</t>
  </si>
  <si>
    <t>Īlens analizei</t>
  </si>
  <si>
    <t>Micro dissecting probe, Diameter: 4.5 mm, 150 mm (Carl Roth: Art. No. LX51.1 vai ekvivalents)</t>
  </si>
  <si>
    <t>Plastmasas Petri trauciņi</t>
  </si>
  <si>
    <t>Pincetes piemērotas darbam ar 2 collu pamatnēm pamatnēm</t>
  </si>
  <si>
    <t>Ar maināmiem plastmasas uzgaļiem (Ideal-tek 2WFSVR.SA.1 vai ekvivalents)</t>
  </si>
  <si>
    <t>Ar maināmiem plastmasas uzgaļiem (Ideal-tek 272CFR.SA.1 vai ekvivalents)</t>
  </si>
  <si>
    <t>120x60x180 mm izmērs, ar vāku, borosilikāta stikls (Jars, specimen, with ground cover glass plate, DURAN (VWR: SCOT213632805) vai ekvivalents)</t>
  </si>
  <si>
    <t>Taisnstūra stikla trauks ar vāku</t>
  </si>
  <si>
    <t>SEM paraugu turētāji</t>
  </si>
  <si>
    <t>100 gab iepakojums, 12,5 mm diametrs, 8 mm kājiņas garums, 3,2 mm kājiņas diametrs (Agar Scientific AGG301A vai ekvivalents)</t>
  </si>
  <si>
    <t>Vārglāzes</t>
  </si>
  <si>
    <t>Polipropilēna, 150 ml, 20 ml gradācija, reljefa (embossed) skala, 66 mm diametrs x 80 mm (±2 mm) augstums. (carlroth CKK7.1 vai ekvivalents)</t>
  </si>
  <si>
    <t>Polipropilēna, 400 ml, 50 ml gradācija, reljefa (embossed) skala, 87 mm diametrs x 111,5 mm (±2 mm) augstums. (carlroth CKK9.1 vai ekvivalents)</t>
  </si>
  <si>
    <t>Polipropilēna, 1000 ml, 100 ml gradācija, reljefa (embossed) skala, 120 mm diametrs x 147 mm (±2 mm)augstums. (carlroth CKL2.1 vai ekvivalents)</t>
  </si>
  <si>
    <t>10 gab iepakojumā, stikla, 50 ml, 10 ml gradācija, 42 mm diametrs x 60 mm (±2 mm) augstums. (carlroth C111.1 vai ekvivalents)</t>
  </si>
  <si>
    <t>10 gab iepakojumā, stikla, 150 ml, 20 ml gradācija, 60 mm diametrs x 80 mm (±2 mm) augstums. (carlroth C113.1 vai ekvivalents)</t>
  </si>
  <si>
    <t>10 gab iepakojumā, stikla, 400 ml, 50 ml gradācija, 80 mm diametrs x 110 mm (±2 mm) augstums. (carlroth C115.1 vai ekvivalents)</t>
  </si>
  <si>
    <t>10 gab iepakojumā, stikla, 2000 ml, 100 ml gradācija, 132 mm diametrs x 185 mm (±2 mm) augstums. (carlroth C118.1 vai ekvivalents)</t>
  </si>
  <si>
    <t>400-500 gab. iepakojumā, 90 mm diametrs, 14-15 mm biezums, polistirols (Ratiolab: 9050000 vai ekvivalents)</t>
  </si>
  <si>
    <t>Pincete no terauda precīzam darbam</t>
  </si>
  <si>
    <t>Pincete ar ļeņķi no terauda precīzam darbam</t>
  </si>
  <si>
    <t>12 gab iepakojumā, 250 ml ietilpība, brūns stikls (fisher scientific I-Chem™ Wide-Mouth Amber Glass Packer with Closure (Thermo Scientific:  05-719-294 vai ekvivalents)</t>
  </si>
  <si>
    <t>Weighing bottle tall, 45 ml, 40/11 (Carl Roth: Art. No. HNX2.1 vai ekvivalents)</t>
  </si>
  <si>
    <t>Piemēroti Ideal-tek pincetem Carbon PEEK tips and 3 screws - tips: straight, very fine, round, flat(Ideal-tek A2ACP vai ekvivalents)</t>
  </si>
  <si>
    <t>Kantaini plastmasas petri trauciņi</t>
  </si>
  <si>
    <t>240 gab. iepakojumā, 120x120 mm, 16-17 mm biezums, polistirols, (Carl Roth. Art. No. EL50.1)</t>
  </si>
  <si>
    <t>Crystallization dishes with spout, 3500 ml, 100x230mm. (Carl Roth: Art. No AYH0.1)</t>
  </si>
  <si>
    <t>Vārglāze kristalizācijas, 3500 ml</t>
  </si>
  <si>
    <t>Vārglāze kristalizācijai, 900 ml</t>
  </si>
  <si>
    <t>Crystallization dishes with spout, 900 ml, 140x75mm (Carl Roth: Art. No. C098.1 vai ekvivalents)</t>
  </si>
  <si>
    <t xml:space="preserve">Pastēra pipetes </t>
  </si>
  <si>
    <t>Disposable syringe</t>
  </si>
  <si>
    <t>Pincete</t>
  </si>
  <si>
    <t>Vienreizlietojamas adatas</t>
  </si>
  <si>
    <t>Disposable needles Sterican® short bevel facet. L =40mm Ø External=1,2mm. 100unit/pack (Carlroth.com C724.1 vai ekvivalents)</t>
  </si>
  <si>
    <t xml:space="preserve">Šlirces 2ml- tips "luer -lock" </t>
  </si>
  <si>
    <t xml:space="preserve">Šlirces 2 ml- tips "luer" </t>
  </si>
  <si>
    <t>Šlirces 2mL- tips "luer" Gan virzulis, gan šlirce taisīta no PP polimēra bez gumijas.  100gab/pakā.  (carlroth.com 0056.1 vai ekvivalents)</t>
  </si>
  <si>
    <t>Šlirces 2mL- tips "luer -lock" Gan virzulis, gan šlirce taisīta no PP polimēra bez gumijas.  100gab/pakā.  (carlroth.com EP95.1 vai ekvivalents)</t>
  </si>
  <si>
    <t>Vialas ROTILABO® 4 ml . Causpidīgas. Borsilikāta stikls.  (Carlroth.com E152.1 vai ekvivalents)</t>
  </si>
  <si>
    <t>Paraugu vialas no borsilikāta stikla (hirdorlizēs klass  I.) ROTILABO®  ND18, 10 ml.  100gab/pakā (carlroth.com.  LC47.1  vai ekvivalents)</t>
  </si>
  <si>
    <t>Vialas no borsilikāta stikla (hirdorlizēs klass  I.)  15 ml 100 gab/pakā. (carlroth.com XC41.1 vai ekvivalents)</t>
  </si>
  <si>
    <t>Mēģenes 4 mL</t>
  </si>
  <si>
    <t xml:space="preserve">Mēģenes 10 ml. </t>
  </si>
  <si>
    <t xml:space="preserve"> Mēģenes, 15 ml .</t>
  </si>
  <si>
    <t xml:space="preserve">Korķi 4 mL mēģenēm </t>
  </si>
  <si>
    <t>Korķi 10 un 15mL  mēģenēm</t>
  </si>
  <si>
    <t>Screw caps ROTILABO® ND13, Without borehole.  (carlroth.com LC40.1 vai ekvivalents)</t>
  </si>
  <si>
    <t xml:space="preserve"> PP. Screw caps with sealing PTFE pad, closed. ND 18 (carlroth.com  XC45.1  vai ekvivalents)</t>
  </si>
  <si>
    <t>Three-piece smooth-running plunger with double sealing ring. Reliable piston stopper. Easy-to-read, smudge-proof graduation.. (Carlroth.com  HY16.1  vai ekvivalents.)</t>
  </si>
  <si>
    <t>Magnetiskie maisītaji ar PTFE pārklājumu ROTILABO® Economy, Ø: 3 mm, L=12 mm. Pakā ir 10 gab. (Carlroth.com XA17.1 vai ekvivalents)</t>
  </si>
  <si>
    <t>Magnetiskie maisītaji ar PTFE pārklājumu ROTILABO® Economy, Ø: 8mm, L=25 mm. Pakā ir 10 gab. (Carlroth.com XA18.1 vai ekvivalents)</t>
  </si>
  <si>
    <t>Magnētiskie maisītaji</t>
  </si>
  <si>
    <t>Nerus.Terauda pincete L= 115mm ar platiem gludiem taisniem galiem un  PTFE polimēra pārklājumu. (Carlroth.com   C830.1 vai ekvivalents)</t>
  </si>
  <si>
    <t>Nerus.Terauda pincete L= 115mm ar platiem gludiem salocitiem galiem. (Carlroth.com   PX28.1 vai ekvivalents)</t>
  </si>
  <si>
    <t>Vārglāze</t>
  </si>
  <si>
    <t>Teflona (PTFE), 50 ml, 43 mm (±2 mm) diametrs x 60 mm (±2 mm) augstums (Carl Roth Art. No. 1183.1 vai ekvivalents)</t>
  </si>
  <si>
    <t>Teflona (PTFE), 100 ml, 54 mm (±2 mm) diametrs x 68 (±2 mm) mm augstums (Carl Roth Art. No. 1184.1 vai ekvivalents)</t>
  </si>
  <si>
    <t>Stikla petri plates ar stikla vāku</t>
  </si>
  <si>
    <t>80x15 mm izmērs, sodalime glass materiāls, iepakojumā-10gab. (Sigma-Aldrich BR455732-10EA vai ekvivalents)</t>
  </si>
  <si>
    <t>40x12 mm izmērs, sodalime glass materiāls, iepakojumā-10gab. (Sigma-Aldrich BR455701-10EA vai ekvivalents)</t>
  </si>
  <si>
    <t>Mikro lāpstiņa/ mikro karote</t>
  </si>
  <si>
    <t>150 mm, 18/10 tērauds (LLG 9.150 820 vai ekvivalents)</t>
  </si>
  <si>
    <t>Paraugu pagatavošanas lāpstiņas</t>
  </si>
  <si>
    <t>Ķimiski izturīga pincete darbam ar platiem paraugiem</t>
  </si>
  <si>
    <t xml:space="preserve"> Pastēra pipetes 1mL  tipe G ar iedaļam  1: 0.10 ml (0.1 - 0.3 ml), Gārums: 115 mm, pilienu tilpums: 45 - 55 µl.  500gab/pakā. (sarstedt.com  86.1170  vai ekvivalents)</t>
  </si>
  <si>
    <t>12 gab iepakojumā, 120 ml ietilpība, brūns stikls (fisher scientific I-Chem™ Wide-Mouth Amber Glass Packer with Closure (Thermo Scientific:  05-719-292 vai ekvivalents)</t>
  </si>
  <si>
    <t>Pincešu uzgaļi 4 collu pamatnēm</t>
  </si>
  <si>
    <t>Pincešu uzgaļi darbam ar maziem paraugiem</t>
  </si>
  <si>
    <t>Pincete no tērauda darbam ar paraugiem traukos</t>
  </si>
  <si>
    <t>Cover slip tweezers curved. Flat tip tweezers - Anti-Acid/Anti-Mag SS (Ideal-Tek: 128.SA.1 vai ekvivalents)</t>
  </si>
  <si>
    <t>Tweezers with fine tip straight. Tip shape: pointed. Stainless steel 18/10 (Carl Roth: Art. No. PX37.1  vai ekvivalents)</t>
  </si>
  <si>
    <t>Staining dish Coplin with screw cap for microscope slides 76 x 26 mm. Material -Soda-lime glass, Screw cap made of plastic, with PE foam insert. (Art. No. ETE3.1 vai ekvivalents)</t>
  </si>
  <si>
    <t>Coplin iekrāsošanas trauks ar vāku</t>
  </si>
  <si>
    <t>Micro powder spatulas. A set of four 150mm long stainless steel micro powder spatulas with black plastic handles (Agarscientific AGT5521 vai ekvivalents)</t>
  </si>
  <si>
    <t>Šlirces 6mL</t>
  </si>
  <si>
    <t>6mL- tips "luer " .Gan virzulis, gan šlirce taisīta no PE/PP polimēriem bez gumijas.  100gab/pakā. (carlroth.com 0057.1 vai ekvivalents)</t>
  </si>
  <si>
    <t>Šlirces 12mL</t>
  </si>
  <si>
    <t xml:space="preserve">Šlirces 6 mL- tips "luer -lock" </t>
  </si>
  <si>
    <t xml:space="preserve">Šlirces 12 mL- tips "luer -lock" </t>
  </si>
  <si>
    <t>Magnetiskie maisītaji</t>
  </si>
  <si>
    <t>Žavēšanas plaukts</t>
  </si>
  <si>
    <t>Wafer Tweezers</t>
  </si>
  <si>
    <t>Wafer Tweezers Type 3WF agarscientific.com AGT5054 vai ekvivalents</t>
  </si>
  <si>
    <t>Pret pilināšanas gredzens</t>
  </si>
  <si>
    <t>Component Handling Tweezers</t>
  </si>
  <si>
    <t xml:space="preserve"> Pastēra pipetes 2mL  bez  iedaļam , Gārums: 154 mm, pilienu tilpums: 35-45 µl.  750gab/pakā. (sarstedt.com  86.1176  vai ekvivalents.)</t>
  </si>
  <si>
    <t>Paraugu vialas 10 ml. Korķi ND15.</t>
  </si>
  <si>
    <t xml:space="preserve">   Korķi 10 mL  vialam ND 15. </t>
  </si>
  <si>
    <t>Kvarca kivete 2mm  šķiduma slaņis</t>
  </si>
  <si>
    <t>PTFE filtri 0,45µm</t>
  </si>
  <si>
    <t xml:space="preserve"> Pastēra pipetes 3,5mL   ar iedaļam  . 42gab/pakā.  (sarstedt.com  86.1172.001   vai ekvivalents.)</t>
  </si>
  <si>
    <t>Pastēra pipetes 3,5mL</t>
  </si>
  <si>
    <t>Component Handling Tweezers Type 574 (agarscientific.com AGT5069 vai ekvivalents)</t>
  </si>
  <si>
    <t>Šlirces 6mL- tips "luer -lock". Gan virzulis, gan šlirce taisīta no PP/PEpolimēra bez gumijas.  100gab/pakā. (carlroth.com EP96.1 vai ekvivalents)</t>
  </si>
  <si>
    <t>Šlirces 12mL- tips "luer -lock". Gan virzulis, gan šlirce taisīta no PP/PEpolimēra bez gumijas.  100gab/pakā. (carlroth.com EP97.1 vai ekvivalents)</t>
  </si>
  <si>
    <t>Šlirces 12mL- tips "luer ". Gan virzulis, gan šlirce taisīta no PE/PP polimēriem bez gumijas.  100gab/pakā. (carlroth.com 0058.1 vai ekvivalents)</t>
  </si>
  <si>
    <t>Paraugu vialas no borsilikāta stikla (hirdorlizēs klass  I.) ROTILABO®  ND15, 10 ml.  100gab/pakā (carlroth.com.  XC40.1  vai ekvivalents)</t>
  </si>
  <si>
    <t xml:space="preserve"> PP korķi ar gumija+PTFE slanis ieliktni. 100gab/pakā. (Carlroth.com XC44.1vai ekvivalents)</t>
  </si>
  <si>
    <t>Magnetiskie maisītaji ar PTFE pārklājumu ROTILABO® Micro, Ø:3 mm, L=10 mm. Pakā ir 10 gab. (Carlroth.com PK72.1 vai ekvivalents)</t>
  </si>
  <si>
    <t>Magnetiskie maisītaji ar PTFE pārklājumu ROTILABO® Micro, Ø: 2 mm, L=5 mm. Pakā ir 10 gab. (Carlroth.com 0955.2 vai ekvivalents)</t>
  </si>
  <si>
    <t>Magnetiskie maisītaji ar PTFE pārklājumu ROTILABO® Economy, Ø: 8 mm, L=40 mm. Pakā ir 10 gab. (Carlroth.com XA19.1 vai ekvivalents)</t>
  </si>
  <si>
    <t>Kvarca kivete Hellma®( caurlaidība spektrlā reģionā 200-2500 nm) ar PTFE korķi. Šķīduma slaņa biezums 2 mm. Iekšejais tilpums 700μL. (Sigmaaldrich.com Z800120-1EA vai ekvivalents)</t>
  </si>
  <si>
    <t>PTFE filtri ar poras izmeriem 0,45µm. Membranas diametrs 15mm. (Carlroth.com   KC94.1 vai ekvivalents)</t>
  </si>
  <si>
    <t>PVC polimēra trauku žavēšanas plaukts ar PP tapiem 5x60mm, 26x100mm, 2x150m. (Carlroth.com XY74.1 vai ekvivalents)</t>
  </si>
  <si>
    <t>PP polymera gredzens pret šķidruma pilinašana pārliešanas/izliešanas laikā. GL45 pudelem. Zilā  krasa.  10 gab/pakā. (Carlroth.com K753.1 vai ekvivalents.)</t>
  </si>
  <si>
    <t>Crystallization dishes with spout, 60 ml, 60 mm (Carl Roth: Art. No. AYE3.1 vai ekvivalents)</t>
  </si>
  <si>
    <t>Polipropilēna, 50 ml, 10 ml gradācija, reljefa (embossed) skala, 47 mm diametrs x 60 mm (±2 mm) augstums. (carlroth CKK5.1 vai ekvivalents)</t>
  </si>
  <si>
    <t>Magnetiskie maisītaji ar PTFE pārklājumu ROTILABO® Micro, Ø: 2 mm, L=7 mm. Pakā ir 10 gab. (Carlroth.com 0973.2 vai ekvivalents)</t>
  </si>
  <si>
    <t>Magnetiskie maisītaji ar PTFE pārklājumu ROTILABO® Micro, Ø: 3 mm, L=8 mm. Pakā ir 10 gab. (Carlroth.com PK71.1 vai ekvivalents)</t>
  </si>
  <si>
    <t>Laboratorijas pudeles ar iedaļām, ar skrūv. PP vāciņiem</t>
  </si>
  <si>
    <t>Tilpums: 50 ml, vāciņš skrūvējams PP. (Baltalab A357.1 vai ekvivalents)</t>
  </si>
  <si>
    <t>Koniskā kolba</t>
  </si>
  <si>
    <t>Tilpums: 500 ml, ar slīpējumu 29/32. (Baltalab 028.01.502 vai ekvivalents)</t>
  </si>
  <si>
    <t>Tilpums: 1000 ml, ar slīpējumu 29/32. (Baltalab 028.01.901 vai ekvivalents)</t>
  </si>
  <si>
    <t>Trīskaklu apaļkolba</t>
  </si>
  <si>
    <t>Tilpums: 100 ml, aizbāznis: skrūvējams: Šlifs, Centra kakls (NS): 14/23, divām 14/23 leņķveida sānu kaklu (20 °) (Baltalab 3 3111 37 vai ekvivalents/)</t>
  </si>
  <si>
    <t>Četrkaklu apaļkolba</t>
  </si>
  <si>
    <t>Tilpums: 100 ml,  Vismaz trīs kakli ar izmēru 14/23. (WITG0.851.101 vai ekvivalents)</t>
  </si>
  <si>
    <t>Aizbāžņi</t>
  </si>
  <si>
    <t>Aizbāžņi 10 gabali: pe, astoņstūris, 29/32 (Viena vienība no Baltalab LL83.1 vai ekvivalents)</t>
  </si>
  <si>
    <t xml:space="preserve">Vielu karotītes </t>
  </si>
  <si>
    <t>Stikla sķiedras NYLON karotīte, l = 180 mm (±20 mm) (Baltalab 596 vai ekvivalents)</t>
  </si>
  <si>
    <t>Iztvaices trauks</t>
  </si>
  <si>
    <t>Tilpums: 290 ml (±50 ml). (Baltalab HC81.1 vai ekvivalents)</t>
  </si>
  <si>
    <t>Dreksela skalotne</t>
  </si>
  <si>
    <t>Tilpums: 250 ml (Baltalab NS 29/32 vai ekvivalents)</t>
  </si>
  <si>
    <t>Aizbāžņi stikla</t>
  </si>
  <si>
    <t>Aizbāznis: stikla , slīpējums 14. (Baltalab 051.03.006 vai ekvivalents)</t>
  </si>
  <si>
    <t>Pāreja</t>
  </si>
  <si>
    <t>Pēreja: Stikla ar slīpejumu, 29/32 uz 14/23. (Baltalab K276.1 vai ekvivalents)</t>
  </si>
  <si>
    <t>Destilācijas komplekts ar dzesinātāju 29/32</t>
  </si>
  <si>
    <t>Destilācijas komplekts ar dzesinātāju 29/32 , garums 250 mm. (Baltalab KX47.1 vai ekvivalents)</t>
  </si>
  <si>
    <t>Magnēti magnētiskajam maisītājam</t>
  </si>
  <si>
    <t>Magnēti 10 gabali ar PTFE pārklājumu, 10-15 mm. (Viena vienība no Baltalab 0994.2 vai ekvivalents)</t>
  </si>
  <si>
    <t>KOPĀ:</t>
  </si>
  <si>
    <t>1.daļa Laboratorijas trauki</t>
  </si>
  <si>
    <t>Silīcija plāksnīte (silicon wafer)</t>
  </si>
  <si>
    <r>
      <t xml:space="preserve">2 collu diametrs, 111 orientācija neleģēta (undoped), viena puse pulēta, pretestība 10000-100000 ohm cm, biezums 300 </t>
    </r>
    <r>
      <rPr>
        <sz val="12"/>
        <color rgb="FF000000"/>
        <rFont val="Calibri"/>
        <family val="2"/>
        <charset val="186"/>
      </rPr>
      <t xml:space="preserve">± </t>
    </r>
    <r>
      <rPr>
        <sz val="12"/>
        <color rgb="FF000000"/>
        <rFont val="Times New Roman"/>
        <family val="1"/>
        <charset val="186"/>
      </rPr>
      <t xml:space="preserve">25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m, TTV</t>
    </r>
    <r>
      <rPr>
        <sz val="12"/>
        <color rgb="FF000000"/>
        <rFont val="Calibri"/>
        <family val="2"/>
        <charset val="186"/>
      </rPr>
      <t>≤</t>
    </r>
    <r>
      <rPr>
        <sz val="12"/>
        <color rgb="FF000000"/>
        <rFont val="Times New Roman"/>
        <family val="1"/>
        <charset val="186"/>
      </rPr>
      <t xml:space="preserve">10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m, 25 gab iepakojumā</t>
    </r>
  </si>
  <si>
    <t>2 collu diametrs, 100 orientācija, neleģēta (undoped), pretestība 10000-100000 ohm cm, biezums 300± 25 µm, TTV≤10 µm, 25 gab iepakojumā</t>
  </si>
  <si>
    <t>3 collu diametrs, 111 orientācija, neleģēta (undoped), viena puse pulēta,  pretestība 10000-100000 ohm cm, biezums 380 ± 25 µm, TTV≤10 µm, 25 gab iepakojumā</t>
  </si>
  <si>
    <t>4 collu diametrs, 111 orientācija, neleģēta (undoped), viena puse pulēta pretestība 10000-100000 ohm cm, biezums 525 ± 25 µm, 25 gab iepakojumā</t>
  </si>
  <si>
    <t>Silīcija plāksnīte (dummy silicon wafer)</t>
  </si>
  <si>
    <t>4 collu diametrs, 100 orientācija, viena puse pulēta pretestība 0,001-100 ohm cm, biezums 300-400 ± 25 µm, 25 gab iepakojumā</t>
  </si>
  <si>
    <t>6 collu diametrs, 100, p-type vai n-type, viena puse pulēta pretestība, 0,001-100 ohm cm, biezums 650 ± 50 µm, 25 gab iepakojumā</t>
  </si>
  <si>
    <t>2 collu diametrs, 100 orientācija dopēta ar fosforu, viena puse pulēta, Pretestība 0,001 - 40 Ωcm , biezums 500 ± 25 µm , 5 gab iepakojumā  (SigmaAldrich- 647780-5EA vai ekvivalents)</t>
  </si>
  <si>
    <t>2 collu diametrs, 111 orientācija boron doped, viena puse pulēta, pretestība Pretestība 0,001 - 40 Ωcm , biezums 300  ± 25, 1 gab iepakojumā  (SigmaAldrich- 647705-1EA vai ekvivalents)</t>
  </si>
  <si>
    <t>Silīcija plāksnīte ar oksīdu</t>
  </si>
  <si>
    <t>2 collu diametrs, 100 orientācija, dopēta ar boru, pretestība 0,001 - 40 Ωcm, 90+/- 15 nm SiO2 (dry), viena puse pulēta, biezums 280+/- 20 µm</t>
  </si>
  <si>
    <t>Zelta vads</t>
  </si>
  <si>
    <t>1mm diameters, 6,85 cm garums, 99,99% tīrība (Kurt Lesker- EVMAU40040 vai ekvivalents )</t>
  </si>
  <si>
    <t>Palādija vads</t>
  </si>
  <si>
    <t>0.04" diameter, 1ft. length, 99.95% purity (Kurt Lesker- EVMPD35.040 vai ekvivalents)</t>
  </si>
  <si>
    <t>Titāna vads</t>
  </si>
  <si>
    <t>Termālai iztvaicēšanai, 1 mm diameters, 1 m garums, 99.98% tīrība (Kurt Lesker- EVMTI381MM1M vai ekvivalents)</t>
  </si>
  <si>
    <t>Indija vads</t>
  </si>
  <si>
    <t>1mm diameter, 2m length, 99.999% purity (Kurt Lesker- EVMIN500402M vai ekvivalents)</t>
  </si>
  <si>
    <t>Platīna vads</t>
  </si>
  <si>
    <t>0.02" diameter, 1ft. length, 99.99% purity (Kurt Lesker- EVMPT40020 vai ekvivalents )</t>
  </si>
  <si>
    <t>Silīcija putināšanas mērķis</t>
  </si>
  <si>
    <t>3 collu diametrs x 0,25 collu biezums, nedopēts, tīrība 99,999 %</t>
  </si>
  <si>
    <t>Bora nitrīda nano plāksnītes (platelets)</t>
  </si>
  <si>
    <t>Pulveris, 1 g iepakojums (SigmaAldrich- 900408-1G vai ekvivalents)</t>
  </si>
  <si>
    <t>Monoslāņa grafēns uz 90 nm SiO2/Si pamatnes</t>
  </si>
  <si>
    <t>10x10 mm,  4 gab iepakojumā, (Grapfenea Monolayer Graphene on 90 nm SiO₂/Si vai ekvivalents)</t>
  </si>
  <si>
    <t>Grafēna FET čips</t>
  </si>
  <si>
    <t>10 x 10 mm pamatne, 36 GFET uz čipa, 90 nm SiO2 aizvara oksīds (Graphenea GFET-S10 vai ekvivalents)</t>
  </si>
  <si>
    <t>Termālā iztvaicētāja laiviņa alumīnijam</t>
  </si>
  <si>
    <t>BN-TiBN2 sakausējuma laiviņa, 12,5 x 19,0 x 12,5 mm, 1 mm sienas biezums (Kurt Lesker EVC9INTSPL01 vai ekvivalents)</t>
  </si>
  <si>
    <t xml:space="preserve">Termālā iztvaicētāja laiviņa </t>
  </si>
  <si>
    <t>BN laiviņa, 12,5  x 12,5  1,6 mm sienas biezums (Kurt Lesker EVC9BN vai ekvivalents)</t>
  </si>
  <si>
    <t>Termālā iztvaicētāja laiviņa</t>
  </si>
  <si>
    <t>Siltuma izolējoša laiviņa, 50,8  x 25,4 x 14,3mm (Kurt Lesker EVSME19 vai ekvivalents)</t>
  </si>
  <si>
    <t>Termālā iztvaicētāja laiviņa ar alumīnija oksīda pārklājumu</t>
  </si>
  <si>
    <t>5 gab iepakojumā, Plakanas zonas volframa laiviņa,  1200C izturīga, līdz 144 A (Kurt Lesker EVS35AAOW vai ekvivalents)</t>
  </si>
  <si>
    <t>Liektas zonas volframa laiviņa,  1200C izturīga, līdz 190 A (Kurt Lesker EVS9BAOW vai ekvivalents)</t>
  </si>
  <si>
    <t>Termālā iztvaicētāja laiviņa ar sašaurinājumu</t>
  </si>
  <si>
    <t xml:space="preserve">5 gab iepakojumā, volframa, 38,1 mm x 100 mm x 12.5 mm, 250 A, 1800 C (Kurt Lesker EVS20A015W vai ekvivalents) </t>
  </si>
  <si>
    <t xml:space="preserve">5 gab iepakojumā, molibdēna 38,1 mm x 100 mm x 12.5 mm, 129 A, 1400 C (Kurt Lesker EVS20A010MO vai ekvivalents) </t>
  </si>
  <si>
    <t xml:space="preserve">5 gab iepakojumā, volframa, 38,1 mm x 100 mm x 12.5 mm, 196 A, 1800 C (Kurt Lesker EVS20A010W vai ekvivalents) </t>
  </si>
  <si>
    <t xml:space="preserve">5 gab iepakojumā, tantala 38,1 mm x 100 mm x 12.5 mm, 129 A, 1600 C (Kurt Lesker EVS20A010TA vai ekvivalents) </t>
  </si>
  <si>
    <t>Mikroskopa priekšmetstikliņš</t>
  </si>
  <si>
    <t>75,5 x 25,5 mm, biezums 1 mm, Topas materiāls, 1 iepakojumā 10 gab. (Chipshop 10000002 vai ekvivalents)</t>
  </si>
  <si>
    <t>75,5 x 25,5 mm, biezums 1 mm, PMMA materiāls, 1 iepakojumā 10 gab. (Chipshop 10000000 vai ekvivalents)</t>
  </si>
  <si>
    <t>75,5 x 25,5 mm, biezums 1 mm, PC materiāls, 1 iepakojumā 10 gab. (Chipshop 10000130 vai ekvivalents)</t>
  </si>
  <si>
    <t>76 x 26 mm, biezums 1 mm,  1 iepakojumā 50 gab. (https://isolab.de  075.05.001 vai ekvivalents)</t>
  </si>
  <si>
    <t>Alumina Crucibles/Al2O3 tīģeļi</t>
  </si>
  <si>
    <t xml:space="preserve">30 ml, komplektā ar vāciņiem, iepakojumā 10 gab (Almath, CL20 vai ekvivalents) </t>
  </si>
  <si>
    <t>Porcelain Crucibles/porcelāna tīģeļi</t>
  </si>
  <si>
    <t>70 ml, komplektā ar vāciņiem, iepakojumā 10 gab. (Almath, MWPC70 vai ekvivalents)</t>
  </si>
  <si>
    <t>Platīna tīģelis (Pt/Rh sakausējums)</t>
  </si>
  <si>
    <t>Zemas formas platīna/rodija (80/20) sakausējuma tīģelis, tilpums 15 ml, diametrs 32 mm, augstums 26.5 mm (88Labware D03-PT80RH20 vai ekvivalents)</t>
  </si>
  <si>
    <t>Korunda tīģelis</t>
  </si>
  <si>
    <t>Tilpums 10 ml, vāciņš iekļauts (Almath CC23 Cylindrical Alumina Crucible (including lid) vai ekvavilents)</t>
  </si>
  <si>
    <t>Presforma 10 mm uniaksiālai presei</t>
  </si>
  <si>
    <t>Iekšējais diametrs 10 mm (Specac GS03100 vai ekvivalents)</t>
  </si>
  <si>
    <t xml:space="preserve">Stretch film </t>
  </si>
  <si>
    <t>DuraSeal™ laboratory stretch film roll W × L   2.5 cm × 45.72 m . (Sigmaaldrich.com Z379026-1EA   vai ekvivalents)</t>
  </si>
  <si>
    <t>Parafilma</t>
  </si>
  <si>
    <t>Parafilma, izmēri   5 cm × 76 m. (Sigma-aldrich  P7543-1EA vai ekvivalents)</t>
  </si>
  <si>
    <t xml:space="preserve">Al folija </t>
  </si>
  <si>
    <t>Al folija. ROTILABO®,biezums  20 µm, platums 450 mm, garums 150 m. (Carlroth.com   1399.1 vai ekvivalents)</t>
  </si>
  <si>
    <t>Elastīga plēve</t>
  </si>
  <si>
    <t>Platums 50 mm, garums 75 m, biezums 120 µm (Carl Roth Art. No. H951.1 vai ekvivalents)</t>
  </si>
  <si>
    <t>Platīna folija</t>
  </si>
  <si>
    <t xml:space="preserve">0.1 mm biezums, tīrība 99.9%, 1.4 g (Sigma-Aldrich 349380-1.4G vai ekvivalents) </t>
  </si>
  <si>
    <t>Kopā:</t>
  </si>
  <si>
    <t>2.daļa - Materiāli</t>
  </si>
  <si>
    <t>Pretendents:</t>
  </si>
  <si>
    <t>Laboratorijas materiālu un trauku piegāde</t>
  </si>
  <si>
    <t>ID Nr.: LU CFI 2021/15/ERAF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</si>
</sst>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rgb="FF000000"/>
      <name val="Times New Roman"/>
      <family val="1"/>
    </font>
    <font>
      <sz val="12"/>
      <name val="Times New Roman"/>
      <family val="1"/>
      <charset val="186"/>
    </font>
    <font>
      <i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</font>
    <font>
      <sz val="14"/>
      <name val="Times New Roman"/>
      <family val="1"/>
      <charset val="186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rgb="FF333333"/>
      <name val="Times New Roman"/>
      <family val="1"/>
    </font>
    <font>
      <i/>
      <sz val="11"/>
      <color rgb="FF00000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20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9" fillId="0" borderId="0" xfId="0" applyFont="1" applyAlignment="1"/>
    <xf numFmtId="0" fontId="10" fillId="0" borderId="5" xfId="0" applyFont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top" wrapText="1"/>
    </xf>
    <xf numFmtId="0" fontId="13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20" fillId="0" borderId="5" xfId="4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Fill="1" applyBorder="1"/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24" fillId="0" borderId="5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/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0" fontId="15" fillId="0" borderId="0" xfId="0" applyFont="1" applyAlignment="1"/>
    <xf numFmtId="0" fontId="25" fillId="0" borderId="0" xfId="0" applyFont="1"/>
    <xf numFmtId="0" fontId="26" fillId="4" borderId="0" xfId="0" applyFont="1" applyFill="1" applyBorder="1"/>
    <xf numFmtId="0" fontId="5" fillId="0" borderId="0" xfId="0" applyFont="1" applyAlignment="1">
      <alignment horizontal="center" vertical="center"/>
    </xf>
    <xf numFmtId="0" fontId="27" fillId="0" borderId="0" xfId="2" applyFont="1"/>
    <xf numFmtId="0" fontId="28" fillId="0" borderId="0" xfId="0" applyFont="1"/>
    <xf numFmtId="0" fontId="0" fillId="0" borderId="0" xfId="0" applyFont="1" applyBorder="1" applyAlignment="1"/>
    <xf numFmtId="0" fontId="10" fillId="0" borderId="0" xfId="0" applyFont="1"/>
    <xf numFmtId="0" fontId="5" fillId="0" borderId="0" xfId="0" applyFont="1"/>
    <xf numFmtId="2" fontId="10" fillId="0" borderId="0" xfId="0" applyNumberFormat="1" applyFont="1"/>
    <xf numFmtId="0" fontId="29" fillId="0" borderId="0" xfId="0" applyFont="1"/>
    <xf numFmtId="0" fontId="30" fillId="0" borderId="15" xfId="0" applyFont="1" applyBorder="1" applyAlignment="1"/>
    <xf numFmtId="0" fontId="0" fillId="0" borderId="15" xfId="0" applyBorder="1"/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7" xfId="0" applyFont="1" applyFill="1" applyBorder="1"/>
  </cellXfs>
  <cellStyles count="5">
    <cellStyle name="Hyperlink" xfId="4" builtinId="8"/>
    <cellStyle name="Normal" xfId="0" builtinId="0"/>
    <cellStyle name="Normal 2" xfId="2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="70" zoomScaleNormal="70" zoomScaleSheetLayoutView="30" workbookViewId="0">
      <selection activeCell="A2" sqref="A2:G2"/>
    </sheetView>
  </sheetViews>
  <sheetFormatPr defaultColWidth="8.81640625" defaultRowHeight="14.5" x14ac:dyDescent="0.35"/>
  <cols>
    <col min="1" max="1" width="8.1796875" style="1" customWidth="1"/>
    <col min="2" max="2" width="20.1796875" style="1" customWidth="1"/>
    <col min="3" max="3" width="34.81640625" style="1" customWidth="1"/>
    <col min="4" max="4" width="38.453125" style="1" customWidth="1"/>
    <col min="5" max="5" width="14.1796875" style="1" customWidth="1"/>
    <col min="6" max="6" width="9.81640625" style="1" customWidth="1"/>
    <col min="7" max="7" width="11" style="20" customWidth="1"/>
    <col min="8" max="8" width="15.453125" style="1" customWidth="1"/>
    <col min="9" max="16384" width="8.81640625" style="1"/>
  </cols>
  <sheetData>
    <row r="1" spans="1:7" ht="18.5" x14ac:dyDescent="0.45">
      <c r="A1" s="129" t="s">
        <v>234</v>
      </c>
      <c r="B1" s="130"/>
      <c r="C1" s="76"/>
      <c r="D1"/>
      <c r="E1"/>
      <c r="F1"/>
      <c r="G1" s="81"/>
    </row>
    <row r="2" spans="1:7" ht="18.5" x14ac:dyDescent="0.35">
      <c r="A2" s="131" t="s">
        <v>235</v>
      </c>
      <c r="B2" s="131"/>
      <c r="C2" s="131"/>
      <c r="D2" s="131"/>
      <c r="E2" s="131"/>
      <c r="F2" s="131"/>
      <c r="G2" s="131"/>
    </row>
    <row r="3" spans="1:7" ht="15.5" x14ac:dyDescent="0.35">
      <c r="A3" s="132" t="s">
        <v>236</v>
      </c>
      <c r="B3" s="132"/>
      <c r="C3" s="132"/>
      <c r="D3" s="132"/>
      <c r="E3" s="132"/>
      <c r="F3" s="132"/>
      <c r="G3" s="132"/>
    </row>
    <row r="4" spans="1:7" ht="15.5" x14ac:dyDescent="0.35">
      <c r="A4" s="133"/>
      <c r="B4" s="134"/>
      <c r="C4" s="134"/>
      <c r="D4" s="134"/>
      <c r="E4" s="134"/>
      <c r="F4" s="134"/>
      <c r="G4" s="135"/>
    </row>
    <row r="5" spans="1:7" x14ac:dyDescent="0.35">
      <c r="A5" s="53" t="s">
        <v>162</v>
      </c>
      <c r="B5" s="54"/>
      <c r="C5" s="54"/>
      <c r="D5" s="56"/>
      <c r="E5" s="54"/>
      <c r="F5" s="54"/>
      <c r="G5" s="55"/>
    </row>
    <row r="6" spans="1:7" ht="75" x14ac:dyDescent="0.35">
      <c r="A6" s="6" t="s">
        <v>0</v>
      </c>
      <c r="B6" s="6" t="s">
        <v>1</v>
      </c>
      <c r="C6" s="33" t="s">
        <v>2</v>
      </c>
      <c r="D6" s="35" t="s">
        <v>3</v>
      </c>
      <c r="E6" s="34" t="s">
        <v>4</v>
      </c>
      <c r="F6" s="6" t="s">
        <v>5</v>
      </c>
      <c r="G6" s="8" t="s">
        <v>6</v>
      </c>
    </row>
    <row r="7" spans="1:7" ht="46.5" x14ac:dyDescent="0.35">
      <c r="A7" s="12">
        <v>1</v>
      </c>
      <c r="B7" s="23" t="s">
        <v>50</v>
      </c>
      <c r="C7" s="29" t="s">
        <v>51</v>
      </c>
      <c r="D7" s="31"/>
      <c r="E7" s="26">
        <v>1</v>
      </c>
      <c r="F7" s="12"/>
      <c r="G7" s="13">
        <f>F7*E7</f>
        <v>0</v>
      </c>
    </row>
    <row r="8" spans="1:7" ht="62" x14ac:dyDescent="0.35">
      <c r="A8" s="12">
        <f>A7+1</f>
        <v>2</v>
      </c>
      <c r="B8" s="2" t="s">
        <v>28</v>
      </c>
      <c r="C8" s="3" t="s">
        <v>44</v>
      </c>
      <c r="D8" s="5"/>
      <c r="E8" s="26">
        <v>1</v>
      </c>
      <c r="F8" s="9"/>
      <c r="G8" s="13">
        <f t="shared" ref="G8:G70" si="0">F8*E8</f>
        <v>0</v>
      </c>
    </row>
    <row r="9" spans="1:7" ht="77.5" x14ac:dyDescent="0.35">
      <c r="A9" s="12">
        <f t="shared" ref="A9:A72" si="1">A8+1</f>
        <v>3</v>
      </c>
      <c r="B9" s="23" t="s">
        <v>56</v>
      </c>
      <c r="C9" s="29" t="s">
        <v>91</v>
      </c>
      <c r="D9" s="5"/>
      <c r="E9" s="26">
        <v>1</v>
      </c>
      <c r="F9" s="9"/>
      <c r="G9" s="13">
        <f t="shared" si="0"/>
        <v>0</v>
      </c>
    </row>
    <row r="10" spans="1:7" ht="62" x14ac:dyDescent="0.35">
      <c r="A10" s="12">
        <f t="shared" si="1"/>
        <v>4</v>
      </c>
      <c r="B10" s="23" t="s">
        <v>56</v>
      </c>
      <c r="C10" s="29" t="s">
        <v>112</v>
      </c>
      <c r="D10" s="5"/>
      <c r="E10" s="26">
        <v>1</v>
      </c>
      <c r="F10" s="9"/>
      <c r="G10" s="13">
        <f t="shared" si="0"/>
        <v>0</v>
      </c>
    </row>
    <row r="11" spans="1:7" ht="46.5" x14ac:dyDescent="0.35">
      <c r="A11" s="12">
        <f t="shared" si="1"/>
        <v>5</v>
      </c>
      <c r="B11" s="29" t="s">
        <v>118</v>
      </c>
      <c r="C11" s="29" t="s">
        <v>117</v>
      </c>
      <c r="D11" s="2"/>
      <c r="E11" s="26">
        <v>1</v>
      </c>
      <c r="F11" s="27"/>
      <c r="G11" s="13">
        <f t="shared" si="0"/>
        <v>0</v>
      </c>
    </row>
    <row r="12" spans="1:7" ht="46.5" x14ac:dyDescent="0.35">
      <c r="A12" s="12">
        <f t="shared" si="1"/>
        <v>6</v>
      </c>
      <c r="B12" s="2" t="s">
        <v>8</v>
      </c>
      <c r="C12" s="5" t="s">
        <v>16</v>
      </c>
      <c r="D12" s="5"/>
      <c r="E12" s="26">
        <v>1</v>
      </c>
      <c r="F12" s="9"/>
      <c r="G12" s="13">
        <f t="shared" si="0"/>
        <v>0</v>
      </c>
    </row>
    <row r="13" spans="1:7" ht="46.5" x14ac:dyDescent="0.35">
      <c r="A13" s="12">
        <f t="shared" si="1"/>
        <v>7</v>
      </c>
      <c r="B13" s="2" t="s">
        <v>9</v>
      </c>
      <c r="C13" s="5" t="s">
        <v>17</v>
      </c>
      <c r="D13" s="5"/>
      <c r="E13" s="26">
        <v>1</v>
      </c>
      <c r="F13" s="9"/>
      <c r="G13" s="13">
        <f t="shared" si="0"/>
        <v>0</v>
      </c>
    </row>
    <row r="14" spans="1:7" ht="46.5" x14ac:dyDescent="0.35">
      <c r="A14" s="12">
        <f t="shared" si="1"/>
        <v>8</v>
      </c>
      <c r="B14" s="2" t="s">
        <v>10</v>
      </c>
      <c r="C14" s="5" t="s">
        <v>132</v>
      </c>
      <c r="D14" s="5"/>
      <c r="E14" s="26">
        <v>1</v>
      </c>
      <c r="F14" s="9"/>
      <c r="G14" s="13">
        <f t="shared" si="0"/>
        <v>0</v>
      </c>
    </row>
    <row r="15" spans="1:7" ht="46.5" x14ac:dyDescent="0.35">
      <c r="A15" s="12">
        <f t="shared" si="1"/>
        <v>9</v>
      </c>
      <c r="B15" s="2" t="s">
        <v>11</v>
      </c>
      <c r="C15" s="5" t="s">
        <v>18</v>
      </c>
      <c r="D15" s="5"/>
      <c r="E15" s="26">
        <v>1</v>
      </c>
      <c r="F15" s="9"/>
      <c r="G15" s="13">
        <f t="shared" si="0"/>
        <v>0</v>
      </c>
    </row>
    <row r="16" spans="1:7" ht="46.5" x14ac:dyDescent="0.35">
      <c r="A16" s="12">
        <f t="shared" si="1"/>
        <v>10</v>
      </c>
      <c r="B16" s="2" t="s">
        <v>54</v>
      </c>
      <c r="C16" s="5" t="s">
        <v>55</v>
      </c>
      <c r="D16" s="5"/>
      <c r="E16" s="26">
        <v>1</v>
      </c>
      <c r="F16" s="9"/>
      <c r="G16" s="13">
        <f t="shared" si="0"/>
        <v>0</v>
      </c>
    </row>
    <row r="17" spans="1:10" ht="46.5" x14ac:dyDescent="0.35">
      <c r="A17" s="12">
        <f t="shared" si="1"/>
        <v>11</v>
      </c>
      <c r="B17" s="41" t="s">
        <v>53</v>
      </c>
      <c r="C17" s="5" t="s">
        <v>52</v>
      </c>
      <c r="D17" s="5"/>
      <c r="E17" s="26">
        <v>1</v>
      </c>
      <c r="F17" s="9"/>
      <c r="G17" s="13">
        <f t="shared" si="0"/>
        <v>0</v>
      </c>
    </row>
    <row r="18" spans="1:10" ht="93" x14ac:dyDescent="0.35">
      <c r="A18" s="12">
        <f t="shared" si="1"/>
        <v>12</v>
      </c>
      <c r="B18" s="2" t="s">
        <v>7</v>
      </c>
      <c r="C18" s="3" t="s">
        <v>92</v>
      </c>
      <c r="D18" s="5"/>
      <c r="E18" s="26">
        <v>1</v>
      </c>
      <c r="F18" s="9"/>
      <c r="G18" s="13">
        <f t="shared" si="0"/>
        <v>0</v>
      </c>
    </row>
    <row r="19" spans="1:10" ht="97.25" customHeight="1" x14ac:dyDescent="0.35">
      <c r="A19" s="12">
        <f t="shared" si="1"/>
        <v>13</v>
      </c>
      <c r="B19" s="2" t="s">
        <v>7</v>
      </c>
      <c r="C19" s="3" t="s">
        <v>47</v>
      </c>
      <c r="D19" s="5"/>
      <c r="E19" s="26">
        <v>1</v>
      </c>
      <c r="F19" s="9"/>
      <c r="G19" s="13">
        <f t="shared" si="0"/>
        <v>0</v>
      </c>
    </row>
    <row r="20" spans="1:10" ht="81" customHeight="1" x14ac:dyDescent="0.35">
      <c r="A20" s="12">
        <f t="shared" si="1"/>
        <v>14</v>
      </c>
      <c r="B20" s="2" t="s">
        <v>12</v>
      </c>
      <c r="C20" s="3" t="s">
        <v>13</v>
      </c>
      <c r="D20" s="5"/>
      <c r="E20" s="26">
        <v>1</v>
      </c>
      <c r="F20" s="9"/>
      <c r="G20" s="13">
        <f t="shared" si="0"/>
        <v>0</v>
      </c>
    </row>
    <row r="21" spans="1:10" ht="62" x14ac:dyDescent="0.35">
      <c r="A21" s="12">
        <f t="shared" si="1"/>
        <v>15</v>
      </c>
      <c r="B21" s="2" t="s">
        <v>12</v>
      </c>
      <c r="C21" s="3" t="s">
        <v>14</v>
      </c>
      <c r="D21" s="5"/>
      <c r="E21" s="26">
        <v>1</v>
      </c>
      <c r="F21" s="9"/>
      <c r="G21" s="13">
        <f t="shared" si="0"/>
        <v>0</v>
      </c>
    </row>
    <row r="22" spans="1:10" ht="62" x14ac:dyDescent="0.35">
      <c r="A22" s="12">
        <f t="shared" si="1"/>
        <v>16</v>
      </c>
      <c r="B22" s="30" t="s">
        <v>84</v>
      </c>
      <c r="C22" s="40" t="s">
        <v>85</v>
      </c>
      <c r="D22" s="22"/>
      <c r="E22" s="26">
        <v>1</v>
      </c>
      <c r="F22" s="15"/>
      <c r="G22" s="13">
        <f t="shared" si="0"/>
        <v>0</v>
      </c>
    </row>
    <row r="23" spans="1:10" ht="62" x14ac:dyDescent="0.35">
      <c r="A23" s="12">
        <f t="shared" si="1"/>
        <v>17</v>
      </c>
      <c r="B23" s="30" t="s">
        <v>84</v>
      </c>
      <c r="C23" s="40" t="s">
        <v>86</v>
      </c>
      <c r="D23" s="22"/>
      <c r="E23" s="26">
        <v>1</v>
      </c>
      <c r="F23" s="9"/>
      <c r="G23" s="13">
        <f t="shared" si="0"/>
        <v>0</v>
      </c>
    </row>
    <row r="24" spans="1:10" ht="46.5" x14ac:dyDescent="0.35">
      <c r="A24" s="12">
        <f t="shared" si="1"/>
        <v>18</v>
      </c>
      <c r="B24" s="2" t="s">
        <v>15</v>
      </c>
      <c r="C24" s="3" t="s">
        <v>48</v>
      </c>
      <c r="D24" s="5"/>
      <c r="E24" s="26">
        <v>1</v>
      </c>
      <c r="F24" s="15"/>
      <c r="G24" s="13">
        <f t="shared" si="0"/>
        <v>0</v>
      </c>
    </row>
    <row r="25" spans="1:10" ht="46.5" x14ac:dyDescent="0.35">
      <c r="A25" s="12">
        <f t="shared" si="1"/>
        <v>19</v>
      </c>
      <c r="B25" s="2" t="s">
        <v>19</v>
      </c>
      <c r="C25" s="3" t="s">
        <v>20</v>
      </c>
      <c r="D25" s="5"/>
      <c r="E25" s="26">
        <v>1</v>
      </c>
      <c r="F25" s="9"/>
      <c r="G25" s="13">
        <f t="shared" si="0"/>
        <v>0</v>
      </c>
    </row>
    <row r="26" spans="1:10" ht="62" x14ac:dyDescent="0.35">
      <c r="A26" s="12">
        <f t="shared" si="1"/>
        <v>20</v>
      </c>
      <c r="B26" s="2" t="s">
        <v>93</v>
      </c>
      <c r="C26" s="5" t="s">
        <v>49</v>
      </c>
      <c r="D26" s="5"/>
      <c r="E26" s="26">
        <v>1</v>
      </c>
      <c r="F26" s="9"/>
      <c r="G26" s="13">
        <f t="shared" si="0"/>
        <v>0</v>
      </c>
    </row>
    <row r="27" spans="1:10" ht="62" x14ac:dyDescent="0.35">
      <c r="A27" s="12">
        <f t="shared" si="1"/>
        <v>21</v>
      </c>
      <c r="B27" s="2" t="s">
        <v>94</v>
      </c>
      <c r="C27" s="5" t="s">
        <v>21</v>
      </c>
      <c r="D27" s="5"/>
      <c r="E27" s="26">
        <v>1</v>
      </c>
      <c r="F27" s="9"/>
      <c r="G27" s="13">
        <f t="shared" si="0"/>
        <v>0</v>
      </c>
    </row>
    <row r="28" spans="1:10" ht="46.5" x14ac:dyDescent="0.35">
      <c r="A28" s="12">
        <f t="shared" si="1"/>
        <v>22</v>
      </c>
      <c r="B28" s="2" t="s">
        <v>95</v>
      </c>
      <c r="C28" s="5" t="s">
        <v>96</v>
      </c>
      <c r="D28" s="5"/>
      <c r="E28" s="26">
        <v>1</v>
      </c>
      <c r="F28" s="9"/>
      <c r="G28" s="13">
        <f t="shared" si="0"/>
        <v>0</v>
      </c>
    </row>
    <row r="29" spans="1:10" ht="46.5" x14ac:dyDescent="0.35">
      <c r="A29" s="12">
        <f t="shared" si="1"/>
        <v>23</v>
      </c>
      <c r="B29" s="4" t="s">
        <v>90</v>
      </c>
      <c r="C29" s="5" t="s">
        <v>22</v>
      </c>
      <c r="D29" s="5"/>
      <c r="E29" s="26">
        <v>1</v>
      </c>
      <c r="F29" s="9"/>
      <c r="G29" s="13">
        <f t="shared" si="0"/>
        <v>0</v>
      </c>
    </row>
    <row r="30" spans="1:10" ht="62" x14ac:dyDescent="0.35">
      <c r="A30" s="12">
        <f t="shared" si="1"/>
        <v>24</v>
      </c>
      <c r="B30" s="2" t="s">
        <v>45</v>
      </c>
      <c r="C30" s="3" t="s">
        <v>97</v>
      </c>
      <c r="D30" s="5"/>
      <c r="E30" s="26">
        <v>1</v>
      </c>
      <c r="F30" s="9"/>
      <c r="G30" s="13">
        <f t="shared" si="0"/>
        <v>0</v>
      </c>
    </row>
    <row r="31" spans="1:10" ht="62" x14ac:dyDescent="0.35">
      <c r="A31" s="12">
        <f t="shared" si="1"/>
        <v>25</v>
      </c>
      <c r="B31" s="2" t="s">
        <v>46</v>
      </c>
      <c r="C31" s="3" t="s">
        <v>23</v>
      </c>
      <c r="D31" s="5"/>
      <c r="E31" s="26">
        <v>1</v>
      </c>
      <c r="F31" s="9"/>
      <c r="G31" s="13">
        <f t="shared" si="0"/>
        <v>0</v>
      </c>
    </row>
    <row r="32" spans="1:10" ht="46.5" x14ac:dyDescent="0.35">
      <c r="A32" s="12">
        <f t="shared" si="1"/>
        <v>26</v>
      </c>
      <c r="B32" s="2" t="s">
        <v>24</v>
      </c>
      <c r="C32" s="5" t="s">
        <v>25</v>
      </c>
      <c r="D32" s="5"/>
      <c r="E32" s="26">
        <v>1</v>
      </c>
      <c r="F32" s="9"/>
      <c r="G32" s="13">
        <f t="shared" si="0"/>
        <v>0</v>
      </c>
      <c r="I32" s="24"/>
      <c r="J32" s="24"/>
    </row>
    <row r="33" spans="1:10" ht="46.5" x14ac:dyDescent="0.35">
      <c r="A33" s="12">
        <f t="shared" si="1"/>
        <v>27</v>
      </c>
      <c r="B33" s="4" t="s">
        <v>26</v>
      </c>
      <c r="C33" s="3" t="s">
        <v>27</v>
      </c>
      <c r="D33" s="5"/>
      <c r="E33" s="26">
        <v>1</v>
      </c>
      <c r="F33" s="9"/>
      <c r="G33" s="13">
        <f t="shared" si="0"/>
        <v>0</v>
      </c>
      <c r="I33" s="24"/>
      <c r="J33" s="25"/>
    </row>
    <row r="34" spans="1:10" ht="46.5" x14ac:dyDescent="0.35">
      <c r="A34" s="12">
        <f t="shared" si="1"/>
        <v>28</v>
      </c>
      <c r="B34" s="2" t="s">
        <v>29</v>
      </c>
      <c r="C34" s="3" t="s">
        <v>30</v>
      </c>
      <c r="D34" s="5"/>
      <c r="E34" s="26">
        <v>1</v>
      </c>
      <c r="F34" s="9"/>
      <c r="G34" s="13">
        <f t="shared" si="0"/>
        <v>0</v>
      </c>
      <c r="I34" s="24"/>
      <c r="J34" s="24"/>
    </row>
    <row r="35" spans="1:10" ht="46.5" x14ac:dyDescent="0.35">
      <c r="A35" s="12">
        <f t="shared" si="1"/>
        <v>29</v>
      </c>
      <c r="B35" s="2" t="s">
        <v>19</v>
      </c>
      <c r="C35" s="3" t="s">
        <v>31</v>
      </c>
      <c r="D35" s="5"/>
      <c r="E35" s="26">
        <v>1</v>
      </c>
      <c r="F35" s="9"/>
      <c r="G35" s="13">
        <f t="shared" si="0"/>
        <v>0</v>
      </c>
    </row>
    <row r="36" spans="1:10" ht="77.5" x14ac:dyDescent="0.35">
      <c r="A36" s="12">
        <f t="shared" si="1"/>
        <v>30</v>
      </c>
      <c r="B36" s="5" t="s">
        <v>58</v>
      </c>
      <c r="C36" s="40" t="s">
        <v>79</v>
      </c>
      <c r="D36" s="5"/>
      <c r="E36" s="26">
        <v>1</v>
      </c>
      <c r="F36" s="27"/>
      <c r="G36" s="13">
        <f t="shared" si="0"/>
        <v>0</v>
      </c>
    </row>
    <row r="37" spans="1:10" ht="62" x14ac:dyDescent="0.35">
      <c r="A37" s="12">
        <f t="shared" si="1"/>
        <v>31</v>
      </c>
      <c r="B37" s="5" t="s">
        <v>58</v>
      </c>
      <c r="C37" s="40" t="s">
        <v>80</v>
      </c>
      <c r="D37" s="5"/>
      <c r="E37" s="26">
        <v>1</v>
      </c>
      <c r="F37" s="27"/>
      <c r="G37" s="13">
        <f t="shared" si="0"/>
        <v>0</v>
      </c>
    </row>
    <row r="38" spans="1:10" ht="46.5" x14ac:dyDescent="0.35">
      <c r="A38" s="12">
        <f t="shared" si="1"/>
        <v>32</v>
      </c>
      <c r="B38" s="29" t="s">
        <v>108</v>
      </c>
      <c r="C38" s="42" t="s">
        <v>109</v>
      </c>
      <c r="D38" s="5"/>
      <c r="E38" s="26">
        <v>1</v>
      </c>
      <c r="F38" s="27"/>
      <c r="G38" s="13">
        <f t="shared" si="0"/>
        <v>0</v>
      </c>
    </row>
    <row r="39" spans="1:10" ht="46.5" x14ac:dyDescent="0.35">
      <c r="A39" s="12">
        <f t="shared" si="1"/>
        <v>33</v>
      </c>
      <c r="B39" s="29" t="s">
        <v>111</v>
      </c>
      <c r="C39" s="29" t="s">
        <v>119</v>
      </c>
      <c r="D39" s="2"/>
      <c r="E39" s="26">
        <v>1</v>
      </c>
      <c r="F39" s="27"/>
      <c r="G39" s="13">
        <f t="shared" si="0"/>
        <v>0</v>
      </c>
    </row>
    <row r="40" spans="1:10" ht="77.5" x14ac:dyDescent="0.35">
      <c r="A40" s="12">
        <f t="shared" si="1"/>
        <v>34</v>
      </c>
      <c r="B40" s="2" t="s">
        <v>33</v>
      </c>
      <c r="C40" s="3" t="s">
        <v>32</v>
      </c>
      <c r="D40" s="5"/>
      <c r="E40" s="26">
        <v>1</v>
      </c>
      <c r="F40" s="9"/>
      <c r="G40" s="13">
        <f t="shared" si="0"/>
        <v>0</v>
      </c>
    </row>
    <row r="41" spans="1:10" ht="62" x14ac:dyDescent="0.35">
      <c r="A41" s="12">
        <f t="shared" si="1"/>
        <v>35</v>
      </c>
      <c r="B41" s="2" t="s">
        <v>34</v>
      </c>
      <c r="C41" s="3" t="s">
        <v>35</v>
      </c>
      <c r="D41" s="5"/>
      <c r="E41" s="26">
        <v>1</v>
      </c>
      <c r="F41" s="9"/>
      <c r="G41" s="13">
        <f t="shared" si="0"/>
        <v>0</v>
      </c>
    </row>
    <row r="42" spans="1:10" ht="62" x14ac:dyDescent="0.35">
      <c r="A42" s="12">
        <f t="shared" si="1"/>
        <v>36</v>
      </c>
      <c r="B42" s="2" t="s">
        <v>36</v>
      </c>
      <c r="C42" s="3" t="s">
        <v>133</v>
      </c>
      <c r="D42" s="5"/>
      <c r="E42" s="26">
        <v>1</v>
      </c>
      <c r="F42" s="9"/>
      <c r="G42" s="13">
        <f t="shared" si="0"/>
        <v>0</v>
      </c>
    </row>
    <row r="43" spans="1:10" ht="77.5" x14ac:dyDescent="0.35">
      <c r="A43" s="12">
        <f t="shared" si="1"/>
        <v>37</v>
      </c>
      <c r="B43" s="2" t="s">
        <v>36</v>
      </c>
      <c r="C43" s="3" t="s">
        <v>37</v>
      </c>
      <c r="D43" s="5"/>
      <c r="E43" s="26">
        <v>1</v>
      </c>
      <c r="F43" s="9"/>
      <c r="G43" s="13">
        <f t="shared" si="0"/>
        <v>0</v>
      </c>
    </row>
    <row r="44" spans="1:10" ht="77.5" x14ac:dyDescent="0.35">
      <c r="A44" s="12">
        <f t="shared" si="1"/>
        <v>38</v>
      </c>
      <c r="B44" s="2" t="s">
        <v>36</v>
      </c>
      <c r="C44" s="3" t="s">
        <v>38</v>
      </c>
      <c r="D44" s="5"/>
      <c r="E44" s="26">
        <v>1</v>
      </c>
      <c r="F44" s="9"/>
      <c r="G44" s="13">
        <f t="shared" si="0"/>
        <v>0</v>
      </c>
    </row>
    <row r="45" spans="1:10" ht="77.5" x14ac:dyDescent="0.35">
      <c r="A45" s="12">
        <f t="shared" si="1"/>
        <v>39</v>
      </c>
      <c r="B45" s="2" t="s">
        <v>36</v>
      </c>
      <c r="C45" s="3" t="s">
        <v>39</v>
      </c>
      <c r="D45" s="5"/>
      <c r="E45" s="26">
        <v>1</v>
      </c>
      <c r="F45" s="7"/>
      <c r="G45" s="13">
        <f t="shared" si="0"/>
        <v>0</v>
      </c>
    </row>
    <row r="46" spans="1:10" ht="62" x14ac:dyDescent="0.35">
      <c r="A46" s="12">
        <f t="shared" si="1"/>
        <v>40</v>
      </c>
      <c r="B46" s="2" t="s">
        <v>36</v>
      </c>
      <c r="C46" s="3" t="s">
        <v>40</v>
      </c>
      <c r="D46" s="5"/>
      <c r="E46" s="26">
        <v>1</v>
      </c>
      <c r="F46" s="7"/>
      <c r="G46" s="13">
        <f t="shared" si="0"/>
        <v>0</v>
      </c>
    </row>
    <row r="47" spans="1:10" ht="62" x14ac:dyDescent="0.35">
      <c r="A47" s="12">
        <f t="shared" si="1"/>
        <v>41</v>
      </c>
      <c r="B47" s="2" t="s">
        <v>36</v>
      </c>
      <c r="C47" s="3" t="s">
        <v>41</v>
      </c>
      <c r="D47" s="5"/>
      <c r="E47" s="26">
        <v>1</v>
      </c>
      <c r="F47" s="7"/>
      <c r="G47" s="13">
        <f t="shared" si="0"/>
        <v>0</v>
      </c>
    </row>
    <row r="48" spans="1:10" ht="62" x14ac:dyDescent="0.35">
      <c r="A48" s="12">
        <f t="shared" si="1"/>
        <v>42</v>
      </c>
      <c r="B48" s="2" t="s">
        <v>36</v>
      </c>
      <c r="C48" s="3" t="s">
        <v>42</v>
      </c>
      <c r="D48" s="5"/>
      <c r="E48" s="26">
        <v>1</v>
      </c>
      <c r="F48" s="7"/>
      <c r="G48" s="13">
        <f t="shared" si="0"/>
        <v>0</v>
      </c>
    </row>
    <row r="49" spans="1:7" ht="62" x14ac:dyDescent="0.35">
      <c r="A49" s="12">
        <f t="shared" si="1"/>
        <v>43</v>
      </c>
      <c r="B49" s="29" t="s">
        <v>36</v>
      </c>
      <c r="C49" s="5" t="s">
        <v>43</v>
      </c>
      <c r="D49" s="5"/>
      <c r="E49" s="26">
        <v>1</v>
      </c>
      <c r="F49" s="7"/>
      <c r="G49" s="13">
        <f t="shared" si="0"/>
        <v>0</v>
      </c>
    </row>
    <row r="50" spans="1:7" ht="62" x14ac:dyDescent="0.35">
      <c r="A50" s="12">
        <f t="shared" si="1"/>
        <v>44</v>
      </c>
      <c r="B50" s="43" t="s">
        <v>81</v>
      </c>
      <c r="C50" s="44" t="s">
        <v>82</v>
      </c>
      <c r="D50" s="32"/>
      <c r="E50" s="26">
        <v>1</v>
      </c>
      <c r="F50" s="36"/>
      <c r="G50" s="13">
        <f t="shared" si="0"/>
        <v>0</v>
      </c>
    </row>
    <row r="51" spans="1:7" ht="62" x14ac:dyDescent="0.35">
      <c r="A51" s="12">
        <f t="shared" si="1"/>
        <v>45</v>
      </c>
      <c r="B51" s="43" t="s">
        <v>81</v>
      </c>
      <c r="C51" s="44" t="s">
        <v>83</v>
      </c>
      <c r="D51" s="32"/>
      <c r="E51" s="26">
        <v>1</v>
      </c>
      <c r="F51" s="36"/>
      <c r="G51" s="13">
        <f t="shared" si="0"/>
        <v>0</v>
      </c>
    </row>
    <row r="52" spans="1:7" ht="77.5" x14ac:dyDescent="0.35">
      <c r="A52" s="12">
        <f t="shared" si="1"/>
        <v>46</v>
      </c>
      <c r="B52" s="29" t="s">
        <v>59</v>
      </c>
      <c r="C52" s="5" t="s">
        <v>60</v>
      </c>
      <c r="D52" s="5"/>
      <c r="E52" s="26">
        <v>1</v>
      </c>
      <c r="F52" s="7"/>
      <c r="G52" s="13">
        <f t="shared" si="0"/>
        <v>0</v>
      </c>
    </row>
    <row r="53" spans="1:7" ht="62" x14ac:dyDescent="0.35">
      <c r="A53" s="12">
        <f t="shared" si="1"/>
        <v>47</v>
      </c>
      <c r="B53" s="29" t="s">
        <v>62</v>
      </c>
      <c r="C53" s="5" t="s">
        <v>63</v>
      </c>
      <c r="D53" s="5"/>
      <c r="E53" s="26">
        <v>1</v>
      </c>
      <c r="F53" s="7"/>
      <c r="G53" s="13">
        <f t="shared" si="0"/>
        <v>0</v>
      </c>
    </row>
    <row r="54" spans="1:7" ht="62" x14ac:dyDescent="0.35">
      <c r="A54" s="12">
        <f t="shared" si="1"/>
        <v>48</v>
      </c>
      <c r="B54" s="29" t="s">
        <v>61</v>
      </c>
      <c r="C54" s="5" t="s">
        <v>64</v>
      </c>
      <c r="D54" s="5"/>
      <c r="E54" s="26">
        <v>1</v>
      </c>
      <c r="F54" s="7"/>
      <c r="G54" s="13">
        <f t="shared" si="0"/>
        <v>0</v>
      </c>
    </row>
    <row r="55" spans="1:7" ht="62" x14ac:dyDescent="0.35">
      <c r="A55" s="12">
        <f t="shared" si="1"/>
        <v>49</v>
      </c>
      <c r="B55" s="29" t="s">
        <v>101</v>
      </c>
      <c r="C55" s="29" t="s">
        <v>102</v>
      </c>
      <c r="D55" s="5"/>
      <c r="E55" s="26">
        <v>1</v>
      </c>
      <c r="F55" s="14"/>
      <c r="G55" s="13">
        <f t="shared" si="0"/>
        <v>0</v>
      </c>
    </row>
    <row r="56" spans="1:7" ht="77.5" x14ac:dyDescent="0.35">
      <c r="A56" s="12">
        <f t="shared" si="1"/>
        <v>50</v>
      </c>
      <c r="B56" s="29" t="s">
        <v>103</v>
      </c>
      <c r="C56" s="29" t="s">
        <v>122</v>
      </c>
      <c r="D56" s="5"/>
      <c r="E56" s="26">
        <v>1</v>
      </c>
      <c r="F56" s="14"/>
      <c r="G56" s="13">
        <f t="shared" si="0"/>
        <v>0</v>
      </c>
    </row>
    <row r="57" spans="1:7" ht="77.5" x14ac:dyDescent="0.35">
      <c r="A57" s="12">
        <f t="shared" si="1"/>
        <v>51</v>
      </c>
      <c r="B57" s="29" t="s">
        <v>104</v>
      </c>
      <c r="C57" s="29" t="s">
        <v>120</v>
      </c>
      <c r="D57" s="5"/>
      <c r="E57" s="26">
        <v>1</v>
      </c>
      <c r="F57" s="27"/>
      <c r="G57" s="13">
        <f t="shared" si="0"/>
        <v>0</v>
      </c>
    </row>
    <row r="58" spans="1:7" ht="77.5" x14ac:dyDescent="0.35">
      <c r="A58" s="12">
        <f t="shared" si="1"/>
        <v>52</v>
      </c>
      <c r="B58" s="29" t="s">
        <v>105</v>
      </c>
      <c r="C58" s="29" t="s">
        <v>121</v>
      </c>
      <c r="D58" s="5"/>
      <c r="E58" s="26">
        <v>1</v>
      </c>
      <c r="F58" s="27"/>
      <c r="G58" s="13">
        <f t="shared" si="0"/>
        <v>0</v>
      </c>
    </row>
    <row r="59" spans="1:7" ht="46.5" x14ac:dyDescent="0.35">
      <c r="A59" s="12">
        <f t="shared" si="1"/>
        <v>53</v>
      </c>
      <c r="B59" s="29" t="s">
        <v>68</v>
      </c>
      <c r="C59" s="29" t="s">
        <v>65</v>
      </c>
      <c r="D59" s="5"/>
      <c r="E59" s="26">
        <v>1</v>
      </c>
      <c r="F59" s="7"/>
      <c r="G59" s="13">
        <f t="shared" si="0"/>
        <v>0</v>
      </c>
    </row>
    <row r="60" spans="1:7" ht="77.5" x14ac:dyDescent="0.35">
      <c r="A60" s="12">
        <f t="shared" si="1"/>
        <v>54</v>
      </c>
      <c r="B60" s="29" t="s">
        <v>69</v>
      </c>
      <c r="C60" s="5" t="s">
        <v>66</v>
      </c>
      <c r="D60" s="5"/>
      <c r="E60" s="26">
        <v>1</v>
      </c>
      <c r="F60" s="7"/>
      <c r="G60" s="13">
        <f t="shared" si="0"/>
        <v>0</v>
      </c>
    </row>
    <row r="61" spans="1:7" ht="62" x14ac:dyDescent="0.35">
      <c r="A61" s="12">
        <f t="shared" si="1"/>
        <v>55</v>
      </c>
      <c r="B61" s="29" t="s">
        <v>70</v>
      </c>
      <c r="C61" s="5" t="s">
        <v>67</v>
      </c>
      <c r="D61" s="5"/>
      <c r="E61" s="26">
        <v>1</v>
      </c>
      <c r="F61" s="7"/>
      <c r="G61" s="13">
        <f t="shared" si="0"/>
        <v>0</v>
      </c>
    </row>
    <row r="62" spans="1:7" ht="46.5" x14ac:dyDescent="0.35">
      <c r="A62" s="12">
        <f t="shared" si="1"/>
        <v>56</v>
      </c>
      <c r="B62" s="30" t="s">
        <v>71</v>
      </c>
      <c r="C62" s="5" t="s">
        <v>73</v>
      </c>
      <c r="D62" s="5"/>
      <c r="E62" s="26">
        <v>1</v>
      </c>
      <c r="F62" s="7"/>
      <c r="G62" s="13">
        <f t="shared" si="0"/>
        <v>0</v>
      </c>
    </row>
    <row r="63" spans="1:7" ht="46.5" x14ac:dyDescent="0.35">
      <c r="A63" s="12">
        <f t="shared" si="1"/>
        <v>57</v>
      </c>
      <c r="B63" s="30" t="s">
        <v>72</v>
      </c>
      <c r="C63" s="5" t="s">
        <v>74</v>
      </c>
      <c r="D63" s="5"/>
      <c r="E63" s="26">
        <v>1</v>
      </c>
      <c r="F63" s="7"/>
      <c r="G63" s="13">
        <f t="shared" si="0"/>
        <v>0</v>
      </c>
    </row>
    <row r="64" spans="1:7" ht="77.5" x14ac:dyDescent="0.35">
      <c r="A64" s="12">
        <f t="shared" si="1"/>
        <v>58</v>
      </c>
      <c r="B64" s="29" t="s">
        <v>113</v>
      </c>
      <c r="C64" s="29" t="s">
        <v>123</v>
      </c>
      <c r="D64" s="2"/>
      <c r="E64" s="26">
        <v>1</v>
      </c>
      <c r="F64" s="27"/>
      <c r="G64" s="13">
        <f t="shared" si="0"/>
        <v>0</v>
      </c>
    </row>
    <row r="65" spans="1:7" ht="46.5" x14ac:dyDescent="0.35">
      <c r="A65" s="12">
        <f t="shared" si="1"/>
        <v>59</v>
      </c>
      <c r="B65" s="29" t="s">
        <v>114</v>
      </c>
      <c r="C65" s="29" t="s">
        <v>124</v>
      </c>
      <c r="D65" s="2"/>
      <c r="E65" s="26">
        <v>1</v>
      </c>
      <c r="F65" s="27"/>
      <c r="G65" s="13">
        <f t="shared" si="0"/>
        <v>0</v>
      </c>
    </row>
    <row r="66" spans="1:7" ht="77.5" x14ac:dyDescent="0.35">
      <c r="A66" s="12">
        <f t="shared" si="1"/>
        <v>60</v>
      </c>
      <c r="B66" s="29" t="s">
        <v>57</v>
      </c>
      <c r="C66" s="5" t="s">
        <v>75</v>
      </c>
      <c r="D66" s="5"/>
      <c r="E66" s="26">
        <v>1</v>
      </c>
      <c r="F66" s="7"/>
      <c r="G66" s="13">
        <f t="shared" si="0"/>
        <v>0</v>
      </c>
    </row>
    <row r="67" spans="1:7" ht="77.5" x14ac:dyDescent="0.35">
      <c r="A67" s="12">
        <f t="shared" si="1"/>
        <v>61</v>
      </c>
      <c r="B67" s="29" t="s">
        <v>78</v>
      </c>
      <c r="C67" s="29" t="s">
        <v>76</v>
      </c>
      <c r="D67" s="5"/>
      <c r="E67" s="26">
        <v>1</v>
      </c>
      <c r="F67" s="28"/>
      <c r="G67" s="13">
        <f t="shared" si="0"/>
        <v>0</v>
      </c>
    </row>
    <row r="68" spans="1:7" ht="77.5" x14ac:dyDescent="0.35">
      <c r="A68" s="12">
        <f t="shared" si="1"/>
        <v>62</v>
      </c>
      <c r="B68" s="29" t="s">
        <v>78</v>
      </c>
      <c r="C68" s="29" t="s">
        <v>77</v>
      </c>
      <c r="D68" s="37"/>
      <c r="E68" s="26">
        <v>1</v>
      </c>
      <c r="F68" s="27"/>
      <c r="G68" s="13">
        <f t="shared" si="0"/>
        <v>0</v>
      </c>
    </row>
    <row r="69" spans="1:7" ht="77.5" x14ac:dyDescent="0.35">
      <c r="A69" s="12">
        <f t="shared" si="1"/>
        <v>63</v>
      </c>
      <c r="B69" s="29" t="s">
        <v>78</v>
      </c>
      <c r="C69" s="29" t="s">
        <v>127</v>
      </c>
      <c r="D69" s="5"/>
      <c r="E69" s="62">
        <v>1</v>
      </c>
      <c r="F69" s="63"/>
      <c r="G69" s="9">
        <f t="shared" si="0"/>
        <v>0</v>
      </c>
    </row>
    <row r="70" spans="1:7" ht="62" x14ac:dyDescent="0.35">
      <c r="A70" s="12">
        <f t="shared" si="1"/>
        <v>64</v>
      </c>
      <c r="B70" s="29" t="s">
        <v>78</v>
      </c>
      <c r="C70" s="29" t="s">
        <v>126</v>
      </c>
      <c r="D70" s="5"/>
      <c r="E70" s="62">
        <v>1</v>
      </c>
      <c r="F70" s="63"/>
      <c r="G70" s="9">
        <f t="shared" si="0"/>
        <v>0</v>
      </c>
    </row>
    <row r="71" spans="1:7" ht="62" x14ac:dyDescent="0.35">
      <c r="A71" s="12">
        <f t="shared" si="1"/>
        <v>65</v>
      </c>
      <c r="B71" s="29" t="s">
        <v>78</v>
      </c>
      <c r="C71" s="29" t="s">
        <v>134</v>
      </c>
      <c r="D71" s="5"/>
      <c r="E71" s="62">
        <v>1</v>
      </c>
      <c r="F71" s="63"/>
      <c r="G71" s="9">
        <f t="shared" ref="G71:G93" si="2">F71*E71</f>
        <v>0</v>
      </c>
    </row>
    <row r="72" spans="1:7" ht="77.5" x14ac:dyDescent="0.35">
      <c r="A72" s="12">
        <f t="shared" si="1"/>
        <v>66</v>
      </c>
      <c r="B72" s="29" t="s">
        <v>78</v>
      </c>
      <c r="C72" s="29" t="s">
        <v>135</v>
      </c>
      <c r="D72" s="5"/>
      <c r="E72" s="62">
        <v>1</v>
      </c>
      <c r="F72" s="63"/>
      <c r="G72" s="9">
        <f t="shared" si="2"/>
        <v>0</v>
      </c>
    </row>
    <row r="73" spans="1:7" ht="77.5" x14ac:dyDescent="0.35">
      <c r="A73" s="12">
        <f t="shared" ref="A73:A93" si="3">A72+1</f>
        <v>67</v>
      </c>
      <c r="B73" s="29" t="s">
        <v>106</v>
      </c>
      <c r="C73" s="29" t="s">
        <v>125</v>
      </c>
      <c r="D73" s="5"/>
      <c r="E73" s="62">
        <v>1</v>
      </c>
      <c r="F73" s="63"/>
      <c r="G73" s="9">
        <f t="shared" si="2"/>
        <v>0</v>
      </c>
    </row>
    <row r="74" spans="1:7" ht="79.75" customHeight="1" x14ac:dyDescent="0.35">
      <c r="A74" s="12">
        <f t="shared" si="3"/>
        <v>68</v>
      </c>
      <c r="B74" s="29" t="s">
        <v>99</v>
      </c>
      <c r="C74" s="42" t="s">
        <v>98</v>
      </c>
      <c r="D74" s="5"/>
      <c r="E74" s="62">
        <v>1</v>
      </c>
      <c r="F74" s="63"/>
      <c r="G74" s="9">
        <f t="shared" si="2"/>
        <v>0</v>
      </c>
    </row>
    <row r="75" spans="1:7" ht="77.5" x14ac:dyDescent="0.35">
      <c r="A75" s="12">
        <f t="shared" si="3"/>
        <v>69</v>
      </c>
      <c r="B75" s="23" t="s">
        <v>89</v>
      </c>
      <c r="C75" s="45" t="s">
        <v>100</v>
      </c>
      <c r="D75" s="32"/>
      <c r="E75" s="62">
        <v>1</v>
      </c>
      <c r="F75" s="38"/>
      <c r="G75" s="9">
        <f t="shared" si="2"/>
        <v>0</v>
      </c>
    </row>
    <row r="76" spans="1:7" ht="31" x14ac:dyDescent="0.35">
      <c r="A76" s="12">
        <f t="shared" si="3"/>
        <v>70</v>
      </c>
      <c r="B76" s="23" t="s">
        <v>87</v>
      </c>
      <c r="C76" s="45" t="s">
        <v>88</v>
      </c>
      <c r="D76" s="32"/>
      <c r="E76" s="62">
        <v>1</v>
      </c>
      <c r="F76" s="39"/>
      <c r="G76" s="9">
        <f t="shared" si="2"/>
        <v>0</v>
      </c>
    </row>
    <row r="77" spans="1:7" ht="62" x14ac:dyDescent="0.35">
      <c r="A77" s="12">
        <f t="shared" si="3"/>
        <v>71</v>
      </c>
      <c r="B77" s="29" t="s">
        <v>107</v>
      </c>
      <c r="C77" s="29" t="s">
        <v>130</v>
      </c>
      <c r="D77" s="64"/>
      <c r="E77" s="62">
        <v>1</v>
      </c>
      <c r="F77" s="65"/>
      <c r="G77" s="9">
        <f t="shared" si="2"/>
        <v>0</v>
      </c>
    </row>
    <row r="78" spans="1:7" ht="77.5" x14ac:dyDescent="0.35">
      <c r="A78" s="12">
        <f t="shared" si="3"/>
        <v>72</v>
      </c>
      <c r="B78" s="29" t="s">
        <v>110</v>
      </c>
      <c r="C78" s="29" t="s">
        <v>131</v>
      </c>
      <c r="D78" s="29"/>
      <c r="E78" s="62">
        <v>1</v>
      </c>
      <c r="F78" s="63"/>
      <c r="G78" s="9">
        <f t="shared" si="2"/>
        <v>0</v>
      </c>
    </row>
    <row r="79" spans="1:7" ht="93" x14ac:dyDescent="0.35">
      <c r="A79" s="12">
        <f t="shared" si="3"/>
        <v>73</v>
      </c>
      <c r="B79" s="29" t="s">
        <v>115</v>
      </c>
      <c r="C79" s="29" t="s">
        <v>128</v>
      </c>
      <c r="D79" s="29"/>
      <c r="E79" s="62">
        <v>1</v>
      </c>
      <c r="F79" s="63"/>
      <c r="G79" s="9">
        <f t="shared" si="2"/>
        <v>0</v>
      </c>
    </row>
    <row r="80" spans="1:7" ht="62" x14ac:dyDescent="0.35">
      <c r="A80" s="12">
        <f t="shared" si="3"/>
        <v>74</v>
      </c>
      <c r="B80" s="29" t="s">
        <v>116</v>
      </c>
      <c r="C80" s="29" t="s">
        <v>129</v>
      </c>
      <c r="D80" s="29"/>
      <c r="E80" s="62">
        <v>1</v>
      </c>
      <c r="F80" s="63"/>
      <c r="G80" s="9">
        <f t="shared" si="2"/>
        <v>0</v>
      </c>
    </row>
    <row r="81" spans="1:7" ht="42" x14ac:dyDescent="0.35">
      <c r="A81" s="12">
        <f t="shared" si="3"/>
        <v>75</v>
      </c>
      <c r="B81" s="66" t="s">
        <v>136</v>
      </c>
      <c r="C81" s="67" t="s">
        <v>137</v>
      </c>
      <c r="D81" s="32"/>
      <c r="E81" s="7">
        <v>1</v>
      </c>
      <c r="F81" s="32"/>
      <c r="G81" s="9">
        <f t="shared" si="2"/>
        <v>0</v>
      </c>
    </row>
    <row r="82" spans="1:7" ht="28" x14ac:dyDescent="0.35">
      <c r="A82" s="12">
        <f t="shared" si="3"/>
        <v>76</v>
      </c>
      <c r="B82" s="67" t="s">
        <v>138</v>
      </c>
      <c r="C82" s="67" t="s">
        <v>139</v>
      </c>
      <c r="D82" s="32"/>
      <c r="E82" s="7">
        <v>1</v>
      </c>
      <c r="F82" s="32"/>
      <c r="G82" s="9">
        <f t="shared" si="2"/>
        <v>0</v>
      </c>
    </row>
    <row r="83" spans="1:7" ht="28" x14ac:dyDescent="0.35">
      <c r="A83" s="12">
        <f t="shared" si="3"/>
        <v>77</v>
      </c>
      <c r="B83" s="67" t="s">
        <v>138</v>
      </c>
      <c r="C83" s="67" t="s">
        <v>140</v>
      </c>
      <c r="D83" s="32"/>
      <c r="E83" s="7">
        <v>1</v>
      </c>
      <c r="F83" s="32"/>
      <c r="G83" s="9">
        <f t="shared" si="2"/>
        <v>0</v>
      </c>
    </row>
    <row r="84" spans="1:7" ht="56" x14ac:dyDescent="0.35">
      <c r="A84" s="12">
        <f t="shared" si="3"/>
        <v>78</v>
      </c>
      <c r="B84" s="67" t="s">
        <v>141</v>
      </c>
      <c r="C84" s="67" t="s">
        <v>142</v>
      </c>
      <c r="D84" s="32"/>
      <c r="E84" s="7">
        <v>1</v>
      </c>
      <c r="F84" s="32"/>
      <c r="G84" s="9">
        <f t="shared" si="2"/>
        <v>0</v>
      </c>
    </row>
    <row r="85" spans="1:7" ht="42" x14ac:dyDescent="0.35">
      <c r="A85" s="12">
        <f t="shared" si="3"/>
        <v>79</v>
      </c>
      <c r="B85" s="67" t="s">
        <v>143</v>
      </c>
      <c r="C85" s="67" t="s">
        <v>144</v>
      </c>
      <c r="D85" s="32"/>
      <c r="E85" s="7">
        <v>1</v>
      </c>
      <c r="F85" s="32"/>
      <c r="G85" s="9">
        <f t="shared" si="2"/>
        <v>0</v>
      </c>
    </row>
    <row r="86" spans="1:7" ht="42" x14ac:dyDescent="0.35">
      <c r="A86" s="12">
        <f t="shared" si="3"/>
        <v>80</v>
      </c>
      <c r="B86" s="67" t="s">
        <v>145</v>
      </c>
      <c r="C86" s="67" t="s">
        <v>146</v>
      </c>
      <c r="D86" s="32"/>
      <c r="E86" s="7">
        <v>1</v>
      </c>
      <c r="F86" s="32"/>
      <c r="G86" s="9">
        <f t="shared" si="2"/>
        <v>0</v>
      </c>
    </row>
    <row r="87" spans="1:7" ht="42" x14ac:dyDescent="0.35">
      <c r="A87" s="12">
        <f t="shared" si="3"/>
        <v>81</v>
      </c>
      <c r="B87" s="67" t="s">
        <v>147</v>
      </c>
      <c r="C87" s="67" t="s">
        <v>148</v>
      </c>
      <c r="D87" s="32"/>
      <c r="E87" s="7">
        <v>1</v>
      </c>
      <c r="F87" s="32"/>
      <c r="G87" s="9">
        <f t="shared" si="2"/>
        <v>0</v>
      </c>
    </row>
    <row r="88" spans="1:7" ht="28" x14ac:dyDescent="0.35">
      <c r="A88" s="12">
        <f t="shared" si="3"/>
        <v>82</v>
      </c>
      <c r="B88" s="67" t="s">
        <v>149</v>
      </c>
      <c r="C88" s="67" t="s">
        <v>150</v>
      </c>
      <c r="D88" s="32"/>
      <c r="E88" s="7">
        <v>1</v>
      </c>
      <c r="F88" s="32"/>
      <c r="G88" s="9">
        <f t="shared" si="2"/>
        <v>0</v>
      </c>
    </row>
    <row r="89" spans="1:7" ht="28" x14ac:dyDescent="0.35">
      <c r="A89" s="12">
        <f t="shared" si="3"/>
        <v>83</v>
      </c>
      <c r="B89" s="67" t="s">
        <v>151</v>
      </c>
      <c r="C89" s="67" t="s">
        <v>152</v>
      </c>
      <c r="D89" s="68"/>
      <c r="E89" s="7">
        <v>1</v>
      </c>
      <c r="F89" s="32"/>
      <c r="G89" s="9">
        <f t="shared" si="2"/>
        <v>0</v>
      </c>
    </row>
    <row r="90" spans="1:7" ht="28" x14ac:dyDescent="0.35">
      <c r="A90" s="12">
        <f t="shared" si="3"/>
        <v>84</v>
      </c>
      <c r="B90" s="67" t="s">
        <v>153</v>
      </c>
      <c r="C90" s="67" t="s">
        <v>154</v>
      </c>
      <c r="D90" s="68"/>
      <c r="E90" s="7">
        <v>1</v>
      </c>
      <c r="F90" s="32"/>
      <c r="G90" s="9">
        <f t="shared" si="2"/>
        <v>0</v>
      </c>
    </row>
    <row r="91" spans="1:7" ht="28" x14ac:dyDescent="0.35">
      <c r="A91" s="12">
        <f t="shared" si="3"/>
        <v>85</v>
      </c>
      <c r="B91" s="67" t="s">
        <v>155</v>
      </c>
      <c r="C91" s="67" t="s">
        <v>156</v>
      </c>
      <c r="D91" s="68"/>
      <c r="E91" s="7">
        <v>1</v>
      </c>
      <c r="F91" s="32"/>
      <c r="G91" s="9">
        <f t="shared" si="2"/>
        <v>0</v>
      </c>
    </row>
    <row r="92" spans="1:7" ht="42" x14ac:dyDescent="0.35">
      <c r="A92" s="12">
        <f t="shared" si="3"/>
        <v>86</v>
      </c>
      <c r="B92" s="67" t="s">
        <v>157</v>
      </c>
      <c r="C92" s="67" t="s">
        <v>158</v>
      </c>
      <c r="D92" s="68"/>
      <c r="E92" s="69">
        <v>1</v>
      </c>
      <c r="F92" s="32"/>
      <c r="G92" s="9">
        <f t="shared" si="2"/>
        <v>0</v>
      </c>
    </row>
    <row r="93" spans="1:7" ht="42.65" customHeight="1" x14ac:dyDescent="0.35">
      <c r="A93" s="12">
        <f t="shared" si="3"/>
        <v>87</v>
      </c>
      <c r="B93" s="67" t="s">
        <v>159</v>
      </c>
      <c r="C93" s="67" t="s">
        <v>160</v>
      </c>
      <c r="D93" s="68"/>
      <c r="E93" s="69">
        <v>1</v>
      </c>
      <c r="F93" s="32"/>
      <c r="G93" s="9">
        <f t="shared" si="2"/>
        <v>0</v>
      </c>
    </row>
    <row r="94" spans="1:7" ht="17.5" x14ac:dyDescent="0.35">
      <c r="A94" s="47"/>
      <c r="B94" s="57"/>
      <c r="C94" s="57"/>
      <c r="D94" s="58"/>
      <c r="E94" s="60" t="s">
        <v>161</v>
      </c>
      <c r="F94" s="60"/>
      <c r="G94" s="61">
        <f>SUM(G7:G93)</f>
        <v>0</v>
      </c>
    </row>
    <row r="95" spans="1:7" ht="15.5" x14ac:dyDescent="0.35">
      <c r="A95" s="10"/>
      <c r="B95" s="10"/>
      <c r="C95" s="10"/>
      <c r="D95" s="10"/>
      <c r="E95" s="59"/>
      <c r="F95" s="10"/>
      <c r="G95" s="16"/>
    </row>
    <row r="96" spans="1:7" ht="15.5" x14ac:dyDescent="0.35">
      <c r="A96" s="11"/>
      <c r="B96" s="11"/>
      <c r="C96" s="11"/>
      <c r="D96" s="11"/>
      <c r="E96" s="10"/>
      <c r="F96" s="17"/>
      <c r="G96" s="18"/>
    </row>
    <row r="97" spans="1:7" ht="15.5" x14ac:dyDescent="0.35">
      <c r="A97" s="19"/>
      <c r="B97" s="19"/>
      <c r="C97" s="19"/>
      <c r="D97" s="19"/>
      <c r="E97" s="10"/>
      <c r="F97" s="10"/>
      <c r="G97" s="16"/>
    </row>
    <row r="98" spans="1:7" ht="15.5" x14ac:dyDescent="0.35">
      <c r="A98" s="11"/>
      <c r="B98" s="11"/>
      <c r="C98" s="11"/>
      <c r="D98" s="11"/>
      <c r="E98" s="50"/>
      <c r="F98" s="51"/>
      <c r="G98" s="52"/>
    </row>
    <row r="99" spans="1:7" ht="15.5" x14ac:dyDescent="0.35">
      <c r="A99" s="19"/>
      <c r="B99" s="19"/>
      <c r="C99" s="19"/>
      <c r="D99" s="19"/>
      <c r="E99" s="50"/>
      <c r="F99" s="51"/>
      <c r="G99" s="52"/>
    </row>
    <row r="100" spans="1:7" ht="15.5" x14ac:dyDescent="0.35">
      <c r="A100" s="10"/>
      <c r="B100" s="10"/>
      <c r="C100" s="10"/>
      <c r="D100" s="19"/>
      <c r="E100" s="50"/>
      <c r="F100" s="51"/>
      <c r="G100" s="52"/>
    </row>
    <row r="101" spans="1:7" ht="15.5" x14ac:dyDescent="0.35">
      <c r="A101" s="47"/>
      <c r="B101" s="48"/>
      <c r="C101" s="48"/>
      <c r="D101" s="49"/>
      <c r="E101" s="50"/>
      <c r="F101" s="51"/>
      <c r="G101" s="52"/>
    </row>
    <row r="102" spans="1:7" ht="15.5" x14ac:dyDescent="0.35">
      <c r="A102" s="47"/>
      <c r="B102" s="48"/>
      <c r="C102" s="48"/>
      <c r="D102" s="49"/>
      <c r="E102" s="50"/>
      <c r="F102" s="51"/>
      <c r="G102" s="52"/>
    </row>
    <row r="103" spans="1:7" ht="15.5" x14ac:dyDescent="0.35">
      <c r="E103" s="10"/>
      <c r="F103" s="17"/>
    </row>
    <row r="104" spans="1:7" ht="15.5" x14ac:dyDescent="0.35">
      <c r="E104" s="10"/>
      <c r="F104" s="10"/>
      <c r="G104" s="18"/>
    </row>
    <row r="105" spans="1:7" ht="15.5" x14ac:dyDescent="0.35">
      <c r="E105" s="10"/>
      <c r="F105" s="10"/>
      <c r="G105" s="16"/>
    </row>
    <row r="106" spans="1:7" x14ac:dyDescent="0.35">
      <c r="G106" s="1"/>
    </row>
    <row r="108" spans="1:7" x14ac:dyDescent="0.35">
      <c r="B108" s="21"/>
    </row>
  </sheetData>
  <mergeCells count="5">
    <mergeCell ref="A4:G4"/>
    <mergeCell ref="A5:G5"/>
    <mergeCell ref="E94:F94"/>
    <mergeCell ref="A2:G2"/>
    <mergeCell ref="A3:G3"/>
  </mergeCells>
  <pageMargins left="0.7" right="0.7" top="0.75" bottom="0.75" header="0.3" footer="0.3"/>
  <pageSetup paperSize="9" scale="68" orientation="landscape" r:id="rId1"/>
  <rowBreaks count="6" manualBreakCount="6">
    <brk id="26" max="6" man="1"/>
    <brk id="37" max="16383" man="1"/>
    <brk id="47" max="16383" man="1"/>
    <brk id="65" max="16383" man="1"/>
    <brk id="74" max="6" man="1"/>
    <brk id="8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6" zoomScaleNormal="100" zoomScaleSheetLayoutView="20" workbookViewId="0">
      <selection activeCell="G51" sqref="G51"/>
    </sheetView>
  </sheetViews>
  <sheetFormatPr defaultColWidth="8.81640625" defaultRowHeight="14.5" x14ac:dyDescent="0.35"/>
  <cols>
    <col min="1" max="1" width="7.36328125" customWidth="1"/>
    <col min="2" max="2" width="21.6328125" customWidth="1"/>
    <col min="3" max="3" width="38.1796875" customWidth="1"/>
    <col min="4" max="4" width="28.54296875" customWidth="1"/>
    <col min="5" max="5" width="16.26953125" customWidth="1"/>
    <col min="6" max="6" width="14.08984375" customWidth="1"/>
    <col min="7" max="7" width="9.1796875" bestFit="1" customWidth="1"/>
  </cols>
  <sheetData>
    <row r="1" spans="1:10" ht="18.5" x14ac:dyDescent="0.45">
      <c r="A1" s="129" t="s">
        <v>234</v>
      </c>
      <c r="B1" s="130"/>
      <c r="C1" s="76"/>
      <c r="G1" s="81"/>
    </row>
    <row r="2" spans="1:10" ht="18.5" x14ac:dyDescent="0.35">
      <c r="A2" s="131" t="s">
        <v>235</v>
      </c>
      <c r="B2" s="131"/>
      <c r="C2" s="131"/>
      <c r="D2" s="131"/>
      <c r="E2" s="131"/>
      <c r="F2" s="131"/>
      <c r="G2" s="131"/>
    </row>
    <row r="3" spans="1:10" ht="15.5" x14ac:dyDescent="0.35">
      <c r="A3" s="132" t="s">
        <v>236</v>
      </c>
      <c r="B3" s="132"/>
      <c r="C3" s="132"/>
      <c r="D3" s="132"/>
      <c r="E3" s="132"/>
      <c r="F3" s="132"/>
      <c r="G3" s="132"/>
    </row>
    <row r="5" spans="1:10" ht="15" x14ac:dyDescent="0.35">
      <c r="A5" s="70"/>
      <c r="B5" s="71"/>
      <c r="C5" s="71"/>
      <c r="D5" s="71"/>
      <c r="E5" s="71"/>
      <c r="F5" s="71"/>
      <c r="G5" s="72"/>
    </row>
    <row r="6" spans="1:10" ht="15" x14ac:dyDescent="0.35">
      <c r="A6" s="70" t="s">
        <v>233</v>
      </c>
      <c r="B6" s="71"/>
      <c r="C6" s="71"/>
      <c r="D6" s="71"/>
      <c r="E6" s="71"/>
      <c r="F6" s="71"/>
      <c r="G6" s="73"/>
    </row>
    <row r="7" spans="1:10" ht="45" x14ac:dyDescent="0.35">
      <c r="A7" s="74" t="s">
        <v>0</v>
      </c>
      <c r="B7" s="74" t="s">
        <v>1</v>
      </c>
      <c r="C7" s="74" t="s">
        <v>2</v>
      </c>
      <c r="D7" s="74" t="s">
        <v>3</v>
      </c>
      <c r="E7" s="74" t="s">
        <v>4</v>
      </c>
      <c r="F7" s="46" t="s">
        <v>5</v>
      </c>
      <c r="G7" s="35" t="s">
        <v>6</v>
      </c>
      <c r="H7" s="75"/>
      <c r="I7" s="75"/>
      <c r="J7" s="76"/>
    </row>
    <row r="8" spans="1:10" ht="76" customHeight="1" x14ac:dyDescent="0.35">
      <c r="A8" s="77">
        <v>1</v>
      </c>
      <c r="B8" s="78" t="s">
        <v>163</v>
      </c>
      <c r="C8" s="78" t="s">
        <v>164</v>
      </c>
      <c r="D8" s="78"/>
      <c r="E8" s="77">
        <v>1</v>
      </c>
      <c r="F8" s="79"/>
      <c r="G8" s="80">
        <f>E8*F8</f>
        <v>0</v>
      </c>
      <c r="H8" s="81"/>
      <c r="I8" s="82"/>
    </row>
    <row r="9" spans="1:10" ht="72" customHeight="1" x14ac:dyDescent="0.35">
      <c r="A9" s="77">
        <f>A8+1</f>
        <v>2</v>
      </c>
      <c r="B9" s="78" t="s">
        <v>163</v>
      </c>
      <c r="C9" s="78" t="s">
        <v>165</v>
      </c>
      <c r="D9" s="78"/>
      <c r="E9" s="77">
        <v>1</v>
      </c>
      <c r="F9" s="79"/>
      <c r="G9" s="79">
        <f t="shared" ref="G9:G48" si="0">E9*F9</f>
        <v>0</v>
      </c>
      <c r="H9" s="81"/>
      <c r="I9" s="82"/>
    </row>
    <row r="10" spans="1:10" ht="70.5" customHeight="1" x14ac:dyDescent="0.35">
      <c r="A10" s="77">
        <f t="shared" ref="A10:A48" si="1">A9+1</f>
        <v>3</v>
      </c>
      <c r="B10" s="78" t="s">
        <v>163</v>
      </c>
      <c r="C10" s="78" t="s">
        <v>166</v>
      </c>
      <c r="D10" s="78"/>
      <c r="E10" s="77">
        <v>1</v>
      </c>
      <c r="F10" s="79"/>
      <c r="G10" s="79">
        <f t="shared" si="0"/>
        <v>0</v>
      </c>
      <c r="H10" s="82"/>
      <c r="I10" s="82"/>
    </row>
    <row r="11" spans="1:10" ht="68" customHeight="1" x14ac:dyDescent="0.35">
      <c r="A11" s="77">
        <f t="shared" si="1"/>
        <v>4</v>
      </c>
      <c r="B11" s="78" t="s">
        <v>163</v>
      </c>
      <c r="C11" s="78" t="s">
        <v>167</v>
      </c>
      <c r="D11" s="78"/>
      <c r="E11" s="77">
        <v>1</v>
      </c>
      <c r="F11" s="79"/>
      <c r="G11" s="79">
        <f t="shared" si="0"/>
        <v>0</v>
      </c>
      <c r="H11" s="82"/>
      <c r="I11" s="82"/>
    </row>
    <row r="12" spans="1:10" ht="62" x14ac:dyDescent="0.35">
      <c r="A12" s="77">
        <f t="shared" si="1"/>
        <v>5</v>
      </c>
      <c r="B12" s="78" t="s">
        <v>168</v>
      </c>
      <c r="C12" s="78" t="s">
        <v>169</v>
      </c>
      <c r="D12" s="78"/>
      <c r="E12" s="77">
        <v>1</v>
      </c>
      <c r="F12" s="79"/>
      <c r="G12" s="79">
        <f t="shared" si="0"/>
        <v>0</v>
      </c>
      <c r="H12" s="82"/>
      <c r="I12" s="82"/>
    </row>
    <row r="13" spans="1:10" ht="62" x14ac:dyDescent="0.35">
      <c r="A13" s="77">
        <f t="shared" si="1"/>
        <v>6</v>
      </c>
      <c r="B13" s="78" t="s">
        <v>168</v>
      </c>
      <c r="C13" s="78" t="s">
        <v>170</v>
      </c>
      <c r="D13" s="78"/>
      <c r="E13" s="77">
        <v>1</v>
      </c>
      <c r="F13" s="79"/>
      <c r="G13" s="79">
        <f t="shared" si="0"/>
        <v>0</v>
      </c>
      <c r="H13" s="82"/>
      <c r="I13" s="82"/>
    </row>
    <row r="14" spans="1:10" ht="77.5" x14ac:dyDescent="0.35">
      <c r="A14" s="77">
        <f t="shared" si="1"/>
        <v>7</v>
      </c>
      <c r="B14" s="83" t="s">
        <v>163</v>
      </c>
      <c r="C14" s="78" t="s">
        <v>171</v>
      </c>
      <c r="D14" s="84"/>
      <c r="E14" s="14">
        <v>1</v>
      </c>
      <c r="F14" s="27"/>
      <c r="G14" s="79">
        <f t="shared" si="0"/>
        <v>0</v>
      </c>
      <c r="H14" s="82"/>
      <c r="I14" s="82"/>
    </row>
    <row r="15" spans="1:10" ht="77.5" x14ac:dyDescent="0.35">
      <c r="A15" s="85">
        <f t="shared" si="1"/>
        <v>8</v>
      </c>
      <c r="B15" s="2" t="s">
        <v>163</v>
      </c>
      <c r="C15" s="86" t="s">
        <v>172</v>
      </c>
      <c r="D15" s="87"/>
      <c r="E15" s="88">
        <v>1</v>
      </c>
      <c r="F15" s="89"/>
      <c r="G15" s="79">
        <f t="shared" si="0"/>
        <v>0</v>
      </c>
      <c r="H15" s="82"/>
      <c r="I15" s="82"/>
    </row>
    <row r="16" spans="1:10" ht="62" x14ac:dyDescent="0.35">
      <c r="A16" s="85">
        <v>9</v>
      </c>
      <c r="B16" s="2" t="s">
        <v>173</v>
      </c>
      <c r="C16" s="90" t="s">
        <v>174</v>
      </c>
      <c r="D16" s="87"/>
      <c r="E16" s="88">
        <v>1</v>
      </c>
      <c r="F16" s="89"/>
      <c r="G16" s="79">
        <f t="shared" si="0"/>
        <v>0</v>
      </c>
      <c r="H16" s="82"/>
      <c r="I16" s="82"/>
    </row>
    <row r="17" spans="1:9" ht="46.5" x14ac:dyDescent="0.35">
      <c r="A17" s="85">
        <f>A15+1</f>
        <v>9</v>
      </c>
      <c r="B17" s="2" t="s">
        <v>175</v>
      </c>
      <c r="C17" s="2" t="s">
        <v>176</v>
      </c>
      <c r="D17" s="2"/>
      <c r="E17" s="14">
        <v>1</v>
      </c>
      <c r="F17" s="27"/>
      <c r="G17" s="27">
        <f t="shared" si="0"/>
        <v>0</v>
      </c>
      <c r="H17" s="82"/>
      <c r="I17" s="82"/>
    </row>
    <row r="18" spans="1:9" ht="46.5" x14ac:dyDescent="0.35">
      <c r="A18" s="85">
        <f t="shared" si="1"/>
        <v>10</v>
      </c>
      <c r="B18" s="2" t="s">
        <v>177</v>
      </c>
      <c r="C18" s="2" t="s">
        <v>178</v>
      </c>
      <c r="D18" s="2"/>
      <c r="E18" s="14">
        <v>1</v>
      </c>
      <c r="F18" s="91"/>
      <c r="G18" s="27">
        <f t="shared" si="0"/>
        <v>0</v>
      </c>
      <c r="H18" s="82"/>
      <c r="I18" s="82"/>
    </row>
    <row r="19" spans="1:9" ht="46.5" x14ac:dyDescent="0.35">
      <c r="A19" s="85">
        <f t="shared" si="1"/>
        <v>11</v>
      </c>
      <c r="B19" s="2" t="s">
        <v>179</v>
      </c>
      <c r="C19" s="2" t="s">
        <v>180</v>
      </c>
      <c r="D19" s="2"/>
      <c r="E19" s="14">
        <v>1</v>
      </c>
      <c r="F19" s="91"/>
      <c r="G19" s="27">
        <f t="shared" si="0"/>
        <v>0</v>
      </c>
      <c r="H19" s="82"/>
      <c r="I19" s="82"/>
    </row>
    <row r="20" spans="1:9" ht="46.5" x14ac:dyDescent="0.35">
      <c r="A20" s="85">
        <f t="shared" si="1"/>
        <v>12</v>
      </c>
      <c r="B20" s="2" t="s">
        <v>181</v>
      </c>
      <c r="C20" s="2" t="s">
        <v>182</v>
      </c>
      <c r="D20" s="2"/>
      <c r="E20" s="26">
        <v>1</v>
      </c>
      <c r="F20" s="91"/>
      <c r="G20" s="27">
        <f t="shared" si="0"/>
        <v>0</v>
      </c>
      <c r="H20" s="82"/>
      <c r="I20" s="82"/>
    </row>
    <row r="21" spans="1:9" ht="46.5" x14ac:dyDescent="0.35">
      <c r="A21" s="85">
        <f t="shared" si="1"/>
        <v>13</v>
      </c>
      <c r="B21" s="2" t="s">
        <v>183</v>
      </c>
      <c r="C21" s="2" t="s">
        <v>184</v>
      </c>
      <c r="D21" s="2"/>
      <c r="E21" s="26">
        <v>1</v>
      </c>
      <c r="F21" s="91"/>
      <c r="G21" s="27">
        <f t="shared" si="0"/>
        <v>0</v>
      </c>
      <c r="H21" s="82"/>
      <c r="I21" s="82"/>
    </row>
    <row r="22" spans="1:9" ht="31" x14ac:dyDescent="0.35">
      <c r="A22" s="77">
        <f t="shared" si="1"/>
        <v>14</v>
      </c>
      <c r="B22" s="78" t="s">
        <v>185</v>
      </c>
      <c r="C22" s="78" t="s">
        <v>186</v>
      </c>
      <c r="D22" s="78"/>
      <c r="E22" s="77">
        <v>1</v>
      </c>
      <c r="F22" s="79"/>
      <c r="G22" s="79">
        <f>E22*F22</f>
        <v>0</v>
      </c>
      <c r="H22" s="82"/>
      <c r="I22" s="82"/>
    </row>
    <row r="23" spans="1:9" ht="31" x14ac:dyDescent="0.35">
      <c r="A23" s="77">
        <f t="shared" si="1"/>
        <v>15</v>
      </c>
      <c r="B23" s="83" t="s">
        <v>187</v>
      </c>
      <c r="C23" s="78" t="s">
        <v>188</v>
      </c>
      <c r="D23" s="83"/>
      <c r="E23" s="92">
        <v>1</v>
      </c>
      <c r="F23" s="93"/>
      <c r="G23" s="79">
        <f t="shared" ref="G23:G25" si="2">E23*F23</f>
        <v>0</v>
      </c>
      <c r="H23" s="82"/>
      <c r="I23" s="82"/>
    </row>
    <row r="24" spans="1:9" ht="46.5" x14ac:dyDescent="0.35">
      <c r="A24" s="85">
        <f t="shared" si="1"/>
        <v>16</v>
      </c>
      <c r="B24" s="2" t="s">
        <v>189</v>
      </c>
      <c r="C24" s="78" t="s">
        <v>190</v>
      </c>
      <c r="D24" s="94"/>
      <c r="E24" s="92">
        <v>1</v>
      </c>
      <c r="F24" s="95"/>
      <c r="G24" s="91">
        <f t="shared" si="2"/>
        <v>0</v>
      </c>
      <c r="H24" s="82"/>
      <c r="I24" s="81"/>
    </row>
    <row r="25" spans="1:9" ht="46.5" x14ac:dyDescent="0.35">
      <c r="A25" s="77">
        <f t="shared" si="1"/>
        <v>17</v>
      </c>
      <c r="B25" s="96" t="s">
        <v>191</v>
      </c>
      <c r="C25" s="78" t="s">
        <v>192</v>
      </c>
      <c r="D25" s="96"/>
      <c r="E25" s="92">
        <v>1</v>
      </c>
      <c r="F25" s="80"/>
      <c r="G25" s="79">
        <f t="shared" si="2"/>
        <v>0</v>
      </c>
      <c r="H25" s="82"/>
      <c r="I25" s="81"/>
    </row>
    <row r="26" spans="1:9" ht="62" x14ac:dyDescent="0.35">
      <c r="A26" s="77">
        <f t="shared" si="1"/>
        <v>18</v>
      </c>
      <c r="B26" s="2" t="s">
        <v>193</v>
      </c>
      <c r="C26" s="2" t="s">
        <v>194</v>
      </c>
      <c r="D26" s="2"/>
      <c r="E26" s="26">
        <v>1</v>
      </c>
      <c r="F26" s="27"/>
      <c r="G26" s="79">
        <f t="shared" si="0"/>
        <v>0</v>
      </c>
      <c r="H26" s="82"/>
      <c r="I26" s="82"/>
    </row>
    <row r="27" spans="1:9" ht="46.5" x14ac:dyDescent="0.35">
      <c r="A27" s="77">
        <f t="shared" si="1"/>
        <v>19</v>
      </c>
      <c r="B27" s="2" t="s">
        <v>195</v>
      </c>
      <c r="C27" s="2" t="s">
        <v>196</v>
      </c>
      <c r="D27" s="2"/>
      <c r="E27" s="14">
        <v>1</v>
      </c>
      <c r="F27" s="80"/>
      <c r="G27" s="79">
        <f t="shared" si="0"/>
        <v>0</v>
      </c>
      <c r="H27" s="82"/>
      <c r="I27" s="82"/>
    </row>
    <row r="28" spans="1:9" ht="46.5" x14ac:dyDescent="0.35">
      <c r="A28" s="77">
        <f t="shared" si="1"/>
        <v>20</v>
      </c>
      <c r="B28" s="2" t="s">
        <v>197</v>
      </c>
      <c r="C28" s="2" t="s">
        <v>198</v>
      </c>
      <c r="D28" s="2"/>
      <c r="E28" s="14">
        <v>1</v>
      </c>
      <c r="F28" s="80"/>
      <c r="G28" s="79">
        <f t="shared" si="0"/>
        <v>0</v>
      </c>
      <c r="H28" s="82"/>
      <c r="I28" s="82"/>
    </row>
    <row r="29" spans="1:9" ht="62" x14ac:dyDescent="0.35">
      <c r="A29" s="77">
        <f t="shared" si="1"/>
        <v>21</v>
      </c>
      <c r="B29" s="2" t="s">
        <v>199</v>
      </c>
      <c r="C29" s="2" t="s">
        <v>200</v>
      </c>
      <c r="D29" s="2"/>
      <c r="E29" s="14">
        <v>1</v>
      </c>
      <c r="F29" s="80"/>
      <c r="G29" s="79">
        <f t="shared" si="0"/>
        <v>0</v>
      </c>
      <c r="H29" s="82"/>
      <c r="I29" s="82"/>
    </row>
    <row r="30" spans="1:9" ht="46.5" x14ac:dyDescent="0.35">
      <c r="A30" s="77">
        <f t="shared" si="1"/>
        <v>22</v>
      </c>
      <c r="B30" s="2" t="s">
        <v>199</v>
      </c>
      <c r="C30" s="2" t="s">
        <v>201</v>
      </c>
      <c r="D30" s="2"/>
      <c r="E30" s="14">
        <v>1</v>
      </c>
      <c r="F30" s="79"/>
      <c r="G30" s="79">
        <f t="shared" si="0"/>
        <v>0</v>
      </c>
      <c r="H30" s="82"/>
      <c r="I30" s="82"/>
    </row>
    <row r="31" spans="1:9" ht="46.5" x14ac:dyDescent="0.35">
      <c r="A31" s="77">
        <f t="shared" si="1"/>
        <v>23</v>
      </c>
      <c r="B31" s="2" t="s">
        <v>202</v>
      </c>
      <c r="C31" s="2" t="s">
        <v>203</v>
      </c>
      <c r="D31" s="2"/>
      <c r="E31" s="14">
        <v>1</v>
      </c>
      <c r="F31" s="79"/>
      <c r="G31" s="79">
        <f t="shared" si="0"/>
        <v>0</v>
      </c>
      <c r="H31" s="82"/>
      <c r="I31" s="82"/>
    </row>
    <row r="32" spans="1:9" ht="46.5" x14ac:dyDescent="0.35">
      <c r="A32" s="77">
        <f t="shared" si="1"/>
        <v>24</v>
      </c>
      <c r="B32" s="2" t="s">
        <v>202</v>
      </c>
      <c r="C32" s="2" t="s">
        <v>204</v>
      </c>
      <c r="D32" s="2"/>
      <c r="E32" s="14">
        <v>1</v>
      </c>
      <c r="F32" s="79"/>
      <c r="G32" s="79">
        <f t="shared" si="0"/>
        <v>0</v>
      </c>
      <c r="H32" s="82"/>
      <c r="I32" s="82"/>
    </row>
    <row r="33" spans="1:9" ht="46.5" x14ac:dyDescent="0.35">
      <c r="A33" s="77">
        <f t="shared" si="1"/>
        <v>25</v>
      </c>
      <c r="B33" s="2" t="s">
        <v>202</v>
      </c>
      <c r="C33" s="2" t="s">
        <v>205</v>
      </c>
      <c r="D33" s="2"/>
      <c r="E33" s="14">
        <v>1</v>
      </c>
      <c r="F33" s="79"/>
      <c r="G33" s="79">
        <f t="shared" si="0"/>
        <v>0</v>
      </c>
      <c r="H33" s="82"/>
      <c r="I33" s="82"/>
    </row>
    <row r="34" spans="1:9" ht="46.5" x14ac:dyDescent="0.35">
      <c r="A34" s="77">
        <f t="shared" si="1"/>
        <v>26</v>
      </c>
      <c r="B34" s="87" t="s">
        <v>202</v>
      </c>
      <c r="C34" s="87" t="s">
        <v>206</v>
      </c>
      <c r="D34" s="87"/>
      <c r="E34" s="88">
        <v>1</v>
      </c>
      <c r="F34" s="93"/>
      <c r="G34" s="93">
        <f t="shared" si="0"/>
        <v>0</v>
      </c>
      <c r="H34" s="82"/>
      <c r="I34" s="82"/>
    </row>
    <row r="35" spans="1:9" ht="46.5" x14ac:dyDescent="0.35">
      <c r="A35" s="77">
        <f t="shared" si="1"/>
        <v>27</v>
      </c>
      <c r="B35" s="2" t="s">
        <v>207</v>
      </c>
      <c r="C35" s="2" t="s">
        <v>208</v>
      </c>
      <c r="D35" s="2"/>
      <c r="E35" s="14">
        <v>1</v>
      </c>
      <c r="F35" s="27"/>
      <c r="G35" s="27">
        <f t="shared" si="0"/>
        <v>0</v>
      </c>
      <c r="H35" s="82"/>
      <c r="I35" s="82"/>
    </row>
    <row r="36" spans="1:9" ht="46.5" x14ac:dyDescent="0.35">
      <c r="A36" s="77">
        <f t="shared" si="1"/>
        <v>28</v>
      </c>
      <c r="B36" s="29" t="s">
        <v>207</v>
      </c>
      <c r="C36" s="29" t="s">
        <v>209</v>
      </c>
      <c r="D36" s="97"/>
      <c r="E36" s="7">
        <v>1</v>
      </c>
      <c r="F36" s="63"/>
      <c r="G36" s="63">
        <f t="shared" si="0"/>
        <v>0</v>
      </c>
    </row>
    <row r="37" spans="1:9" ht="46.5" x14ac:dyDescent="0.35">
      <c r="A37" s="77">
        <f t="shared" si="1"/>
        <v>29</v>
      </c>
      <c r="B37" s="29" t="s">
        <v>207</v>
      </c>
      <c r="C37" s="29" t="s">
        <v>210</v>
      </c>
      <c r="D37" s="97"/>
      <c r="E37" s="7">
        <v>1</v>
      </c>
      <c r="F37" s="63"/>
      <c r="G37" s="63">
        <f t="shared" si="0"/>
        <v>0</v>
      </c>
    </row>
    <row r="38" spans="1:9" ht="46.5" x14ac:dyDescent="0.35">
      <c r="A38" s="77">
        <f t="shared" si="1"/>
        <v>30</v>
      </c>
      <c r="B38" s="29" t="s">
        <v>207</v>
      </c>
      <c r="C38" s="29" t="s">
        <v>211</v>
      </c>
      <c r="D38" s="97"/>
      <c r="E38" s="7">
        <v>1</v>
      </c>
      <c r="F38" s="63"/>
      <c r="G38" s="63">
        <f t="shared" si="0"/>
        <v>0</v>
      </c>
    </row>
    <row r="39" spans="1:9" ht="46.5" x14ac:dyDescent="0.35">
      <c r="A39" s="77">
        <f t="shared" si="1"/>
        <v>31</v>
      </c>
      <c r="B39" s="98" t="s">
        <v>212</v>
      </c>
      <c r="C39" s="98" t="s">
        <v>213</v>
      </c>
      <c r="D39" s="99"/>
      <c r="E39" s="7">
        <v>1</v>
      </c>
      <c r="F39" s="100"/>
      <c r="G39" s="63">
        <f t="shared" si="0"/>
        <v>0</v>
      </c>
    </row>
    <row r="40" spans="1:9" ht="46.5" x14ac:dyDescent="0.35">
      <c r="A40" s="77">
        <f t="shared" si="1"/>
        <v>32</v>
      </c>
      <c r="B40" s="98" t="s">
        <v>214</v>
      </c>
      <c r="C40" s="98" t="s">
        <v>215</v>
      </c>
      <c r="D40" s="99"/>
      <c r="E40" s="7">
        <v>1</v>
      </c>
      <c r="F40" s="100"/>
      <c r="G40" s="63">
        <f t="shared" si="0"/>
        <v>0</v>
      </c>
    </row>
    <row r="41" spans="1:9" ht="77.5" x14ac:dyDescent="0.35">
      <c r="A41" s="77">
        <f t="shared" si="1"/>
        <v>33</v>
      </c>
      <c r="B41" s="98" t="s">
        <v>216</v>
      </c>
      <c r="C41" s="101" t="s">
        <v>217</v>
      </c>
      <c r="D41" s="22"/>
      <c r="E41" s="7">
        <v>1</v>
      </c>
      <c r="F41" s="36"/>
      <c r="G41" s="63">
        <f t="shared" si="0"/>
        <v>0</v>
      </c>
    </row>
    <row r="42" spans="1:9" ht="46.5" x14ac:dyDescent="0.35">
      <c r="A42" s="77">
        <f t="shared" si="1"/>
        <v>34</v>
      </c>
      <c r="B42" s="102" t="s">
        <v>218</v>
      </c>
      <c r="C42" s="103" t="s">
        <v>219</v>
      </c>
      <c r="D42" s="22"/>
      <c r="E42" s="7">
        <v>1</v>
      </c>
      <c r="F42" s="12"/>
      <c r="G42" s="63">
        <f t="shared" si="0"/>
        <v>0</v>
      </c>
    </row>
    <row r="43" spans="1:9" ht="31" x14ac:dyDescent="0.35">
      <c r="A43" s="77">
        <f t="shared" si="1"/>
        <v>35</v>
      </c>
      <c r="B43" s="102" t="s">
        <v>220</v>
      </c>
      <c r="C43" s="103" t="s">
        <v>221</v>
      </c>
      <c r="D43" s="22"/>
      <c r="E43" s="7">
        <v>1</v>
      </c>
      <c r="F43" s="36"/>
      <c r="G43" s="63">
        <f t="shared" si="0"/>
        <v>0</v>
      </c>
    </row>
    <row r="44" spans="1:9" ht="62" x14ac:dyDescent="0.35">
      <c r="A44" s="77">
        <f t="shared" si="1"/>
        <v>36</v>
      </c>
      <c r="B44" s="104" t="s">
        <v>222</v>
      </c>
      <c r="C44" s="29" t="s">
        <v>223</v>
      </c>
      <c r="D44" s="5"/>
      <c r="E44" s="7">
        <v>1</v>
      </c>
      <c r="F44" s="99"/>
      <c r="G44" s="63">
        <f t="shared" si="0"/>
        <v>0</v>
      </c>
    </row>
    <row r="45" spans="1:9" ht="31" x14ac:dyDescent="0.35">
      <c r="A45" s="77">
        <f t="shared" si="1"/>
        <v>37</v>
      </c>
      <c r="B45" s="105" t="s">
        <v>224</v>
      </c>
      <c r="C45" s="106" t="s">
        <v>225</v>
      </c>
      <c r="D45" s="94"/>
      <c r="E45" s="7">
        <v>1</v>
      </c>
      <c r="F45" s="107"/>
      <c r="G45" s="63">
        <f t="shared" si="0"/>
        <v>0</v>
      </c>
    </row>
    <row r="46" spans="1:9" ht="46.5" x14ac:dyDescent="0.35">
      <c r="A46" s="77">
        <f t="shared" si="1"/>
        <v>38</v>
      </c>
      <c r="B46" s="104" t="s">
        <v>226</v>
      </c>
      <c r="C46" s="108" t="s">
        <v>227</v>
      </c>
      <c r="D46" s="94"/>
      <c r="E46" s="7">
        <v>1</v>
      </c>
      <c r="F46" s="26"/>
      <c r="G46" s="63">
        <f t="shared" si="0"/>
        <v>0</v>
      </c>
    </row>
    <row r="47" spans="1:9" ht="46.5" x14ac:dyDescent="0.35">
      <c r="A47" s="77">
        <f t="shared" si="1"/>
        <v>39</v>
      </c>
      <c r="B47" s="99" t="s">
        <v>228</v>
      </c>
      <c r="C47" s="98" t="s">
        <v>229</v>
      </c>
      <c r="D47" s="99"/>
      <c r="E47" s="7">
        <v>1</v>
      </c>
      <c r="F47" s="99"/>
      <c r="G47" s="63">
        <f t="shared" si="0"/>
        <v>0</v>
      </c>
    </row>
    <row r="48" spans="1:9" ht="46.5" x14ac:dyDescent="0.35">
      <c r="A48" s="77">
        <f t="shared" si="1"/>
        <v>40</v>
      </c>
      <c r="B48" s="99" t="s">
        <v>230</v>
      </c>
      <c r="C48" s="98" t="s">
        <v>231</v>
      </c>
      <c r="D48" s="99"/>
      <c r="E48" s="7">
        <v>1</v>
      </c>
      <c r="F48" s="99"/>
      <c r="G48" s="63">
        <f t="shared" si="0"/>
        <v>0</v>
      </c>
    </row>
    <row r="49" spans="1:7" ht="15.5" x14ac:dyDescent="0.35">
      <c r="A49" s="50"/>
      <c r="B49" s="47"/>
      <c r="C49" s="109"/>
      <c r="D49" s="110"/>
      <c r="E49" s="111"/>
      <c r="F49" s="50"/>
      <c r="G49" s="112"/>
    </row>
    <row r="50" spans="1:7" ht="15.5" x14ac:dyDescent="0.35">
      <c r="A50" s="113"/>
      <c r="B50" s="114"/>
      <c r="C50" s="114"/>
      <c r="E50" s="115"/>
      <c r="F50" s="116" t="s">
        <v>232</v>
      </c>
      <c r="G50" s="117">
        <f>SUM(G8:G48)</f>
        <v>0</v>
      </c>
    </row>
    <row r="51" spans="1:7" x14ac:dyDescent="0.35">
      <c r="A51" s="118"/>
      <c r="B51" s="119"/>
      <c r="C51" s="114"/>
      <c r="D51" s="112"/>
      <c r="E51" s="120"/>
      <c r="F51" s="112"/>
      <c r="G51" s="112"/>
    </row>
    <row r="52" spans="1:7" ht="15.5" x14ac:dyDescent="0.35">
      <c r="A52" s="121"/>
      <c r="D52" s="112"/>
      <c r="E52" s="120"/>
      <c r="F52" s="112"/>
      <c r="G52" s="112"/>
    </row>
    <row r="53" spans="1:7" ht="15.5" x14ac:dyDescent="0.35">
      <c r="A53" s="121"/>
      <c r="B53" s="122"/>
      <c r="C53" s="123"/>
      <c r="D53" s="112"/>
      <c r="E53" s="124"/>
      <c r="F53" s="125"/>
      <c r="G53" s="125"/>
    </row>
    <row r="54" spans="1:7" ht="15.5" x14ac:dyDescent="0.35">
      <c r="A54" s="121"/>
      <c r="B54" s="123"/>
      <c r="C54" s="123"/>
      <c r="D54" s="126"/>
      <c r="E54" s="126"/>
      <c r="F54" s="125"/>
      <c r="G54" s="127"/>
    </row>
    <row r="55" spans="1:7" ht="15.5" x14ac:dyDescent="0.35">
      <c r="A55" s="121"/>
      <c r="C55" s="128"/>
      <c r="D55" s="126"/>
      <c r="E55" s="126"/>
      <c r="F55" s="126"/>
      <c r="G55" s="126"/>
    </row>
  </sheetData>
  <mergeCells count="4">
    <mergeCell ref="A5:G5"/>
    <mergeCell ref="A6:G6"/>
    <mergeCell ref="A2:G2"/>
    <mergeCell ref="A3:G3"/>
  </mergeCells>
  <pageMargins left="0.7" right="0.7" top="0.75" bottom="0.75" header="0.3" footer="0.3"/>
  <pageSetup scale="69" orientation="landscape" r:id="rId1"/>
  <rowBreaks count="3" manualBreakCount="3">
    <brk id="14" max="16383" man="1"/>
    <brk id="26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daļa</vt:lpstr>
      <vt:lpstr>2.daļa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2021-05-28T09:48:42Z</cp:lastPrinted>
  <dcterms:created xsi:type="dcterms:W3CDTF">2019-05-14T14:08:49Z</dcterms:created>
  <dcterms:modified xsi:type="dcterms:W3CDTF">2021-05-28T09:49:26Z</dcterms:modified>
</cp:coreProperties>
</file>