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1365" windowWidth="12120" windowHeight="7320" activeTab="3"/>
  </bookViews>
  <sheets>
    <sheet name="9.klase" sheetId="1" r:id="rId1"/>
    <sheet name="10.klase" sheetId="2" r:id="rId2"/>
    <sheet name="11.klase" sheetId="3" r:id="rId3"/>
    <sheet name="12.klase" sheetId="4" r:id="rId4"/>
  </sheets>
  <definedNames>
    <definedName name="_xlnm.Print_Titles" localSheetId="1">'10.klase'!$1:$1</definedName>
    <definedName name="_xlnm.Print_Titles" localSheetId="2">'11.klase'!$1:$1</definedName>
    <definedName name="_xlnm.Print_Titles" localSheetId="3">'12.klase'!$1:$1</definedName>
    <definedName name="_xlnm.Print_Titles" localSheetId="0">'9.klase'!$1:$1</definedName>
  </definedNames>
  <calcPr fullCalcOnLoad="1"/>
</workbook>
</file>

<file path=xl/sharedStrings.xml><?xml version="1.0" encoding="utf-8"?>
<sst xmlns="http://schemas.openxmlformats.org/spreadsheetml/2006/main" count="739" uniqueCount="422">
  <si>
    <t>kods</t>
  </si>
  <si>
    <t>Vārds</t>
  </si>
  <si>
    <t>Uzvārds</t>
  </si>
  <si>
    <t>skola</t>
  </si>
  <si>
    <t>Dmitrijs</t>
  </si>
  <si>
    <t>Rudzātu vidusskola</t>
  </si>
  <si>
    <t>Andrejs</t>
  </si>
  <si>
    <t>Vadims</t>
  </si>
  <si>
    <t>Aleksandrs</t>
  </si>
  <si>
    <t>Maksims</t>
  </si>
  <si>
    <t>Mihails</t>
  </si>
  <si>
    <t>Toms</t>
  </si>
  <si>
    <t>Grigorijs</t>
  </si>
  <si>
    <t>Artūrs</t>
  </si>
  <si>
    <t>Antons</t>
  </si>
  <si>
    <t>Jurijs</t>
  </si>
  <si>
    <t>Juris</t>
  </si>
  <si>
    <t>Jānis</t>
  </si>
  <si>
    <t>Deniss</t>
  </si>
  <si>
    <t>Edgars</t>
  </si>
  <si>
    <t>Timošenko</t>
  </si>
  <si>
    <t>Sergejs</t>
  </si>
  <si>
    <t>Oskars</t>
  </si>
  <si>
    <t>kopā</t>
  </si>
  <si>
    <t>n</t>
  </si>
  <si>
    <t>D40</t>
  </si>
  <si>
    <t>D46</t>
  </si>
  <si>
    <t>R48</t>
  </si>
  <si>
    <t>R1</t>
  </si>
  <si>
    <t>1.</t>
  </si>
  <si>
    <t>2.</t>
  </si>
  <si>
    <t>3.</t>
  </si>
  <si>
    <t>4.</t>
  </si>
  <si>
    <t>5.</t>
  </si>
  <si>
    <t>6.</t>
  </si>
  <si>
    <t>7.</t>
  </si>
  <si>
    <t>procenti</t>
  </si>
  <si>
    <t>vieta</t>
  </si>
  <si>
    <t>L1</t>
  </si>
  <si>
    <t>L11</t>
  </si>
  <si>
    <t>8.</t>
  </si>
  <si>
    <t>9.</t>
  </si>
  <si>
    <t>R40</t>
  </si>
  <si>
    <t>Arnis</t>
  </si>
  <si>
    <t>Rīgas 40. vidusskola</t>
  </si>
  <si>
    <t>R37</t>
  </si>
  <si>
    <t>Rīgas 64. vidusskola</t>
  </si>
  <si>
    <t>Skola</t>
  </si>
  <si>
    <t>R51</t>
  </si>
  <si>
    <t>R38</t>
  </si>
  <si>
    <t>Rīgas 95. vidusskola</t>
  </si>
  <si>
    <t>R54</t>
  </si>
  <si>
    <t>R111</t>
  </si>
  <si>
    <t>R56</t>
  </si>
  <si>
    <t>L5</t>
  </si>
  <si>
    <t>L13</t>
  </si>
  <si>
    <t>L17</t>
  </si>
  <si>
    <t>L3</t>
  </si>
  <si>
    <t>D11</t>
  </si>
  <si>
    <t>D43</t>
  </si>
  <si>
    <t>Matvejevs</t>
  </si>
  <si>
    <t>Anastasija</t>
  </si>
  <si>
    <t>Liepājas 2. vidusskola</t>
  </si>
  <si>
    <t>L4</t>
  </si>
  <si>
    <t>Anita</t>
  </si>
  <si>
    <t>R97</t>
  </si>
  <si>
    <t>R109</t>
  </si>
  <si>
    <t>Aleksejs</t>
  </si>
  <si>
    <t>Fomins</t>
  </si>
  <si>
    <t>R69</t>
  </si>
  <si>
    <t>Anna</t>
  </si>
  <si>
    <t>Pēteris</t>
  </si>
  <si>
    <t>Alīna</t>
  </si>
  <si>
    <t>R110</t>
  </si>
  <si>
    <t>R101</t>
  </si>
  <si>
    <t>R18</t>
  </si>
  <si>
    <t>Sorokins</t>
  </si>
  <si>
    <t>Rīgas 34. vidusskola</t>
  </si>
  <si>
    <t>Daugavpils pilsētas Centra ģimnāzija</t>
  </si>
  <si>
    <t>Dina</t>
  </si>
  <si>
    <t>D44</t>
  </si>
  <si>
    <t>L9</t>
  </si>
  <si>
    <t>Opaļevs</t>
  </si>
  <si>
    <t>Harijs</t>
  </si>
  <si>
    <t>Ceriņš</t>
  </si>
  <si>
    <t>Romans</t>
  </si>
  <si>
    <t>Līva</t>
  </si>
  <si>
    <t>Garkāje</t>
  </si>
  <si>
    <t>Pjotrs</t>
  </si>
  <si>
    <t>Žguns</t>
  </si>
  <si>
    <t>R21</t>
  </si>
  <si>
    <t>R81</t>
  </si>
  <si>
    <t>Pikarevskis</t>
  </si>
  <si>
    <t>D38</t>
  </si>
  <si>
    <t>D37</t>
  </si>
  <si>
    <t>Jevģenijs</t>
  </si>
  <si>
    <t>Maļcevs</t>
  </si>
  <si>
    <t>R39</t>
  </si>
  <si>
    <t>R52</t>
  </si>
  <si>
    <t>R49</t>
  </si>
  <si>
    <t>Golubs</t>
  </si>
  <si>
    <t>Zaicevs</t>
  </si>
  <si>
    <t>R87</t>
  </si>
  <si>
    <t>R50</t>
  </si>
  <si>
    <t>R53</t>
  </si>
  <si>
    <t>Izraksts no Latvijas 33. Atklātās fizikas olimpiādes protokola. 9.klase</t>
  </si>
  <si>
    <t>Izraksts no Latvijas 33. Atklātās fizikas olimpiādes protokola. 10.klase</t>
  </si>
  <si>
    <t xml:space="preserve">Kristaps </t>
  </si>
  <si>
    <t>Deimanovičs</t>
  </si>
  <si>
    <t xml:space="preserve">Liepājas 1. ģimnāzija </t>
  </si>
  <si>
    <t xml:space="preserve">Viktors </t>
  </si>
  <si>
    <t>Atrohovs</t>
  </si>
  <si>
    <t>Rīgas Purvcijema vidusskola</t>
  </si>
  <si>
    <t>D18</t>
  </si>
  <si>
    <t>Jevgēnijs</t>
  </si>
  <si>
    <t>Daugavpils Krievu licejs</t>
  </si>
  <si>
    <t>R68</t>
  </si>
  <si>
    <t>Rīgas Zolitūdes Ģimnāzija</t>
  </si>
  <si>
    <t xml:space="preserve">Sanita </t>
  </si>
  <si>
    <t>Ivanova</t>
  </si>
  <si>
    <t>Jēkabpils Valsts ģimnāzija</t>
  </si>
  <si>
    <t>Hmeļovs</t>
  </si>
  <si>
    <t>D14</t>
  </si>
  <si>
    <t>Lolita</t>
  </si>
  <si>
    <t>Pontaga</t>
  </si>
  <si>
    <t>Santa</t>
  </si>
  <si>
    <t>Sauša</t>
  </si>
  <si>
    <t>Jēkabpils Valsts Ģimnāzija</t>
  </si>
  <si>
    <t>Rostislavs</t>
  </si>
  <si>
    <t>L12</t>
  </si>
  <si>
    <t>Jevgenijs</t>
  </si>
  <si>
    <t>Movčans</t>
  </si>
  <si>
    <t>R67</t>
  </si>
  <si>
    <t>Bekreņs</t>
  </si>
  <si>
    <t>Aleksandra</t>
  </si>
  <si>
    <t>Onufrena</t>
  </si>
  <si>
    <t>Rīgas Ostvalda Vidusskola</t>
  </si>
  <si>
    <t>R10</t>
  </si>
  <si>
    <t>Armands</t>
  </si>
  <si>
    <t>Vītols</t>
  </si>
  <si>
    <t>Rīgas Valsts 1. Ģimnāzija</t>
  </si>
  <si>
    <t>Ļaha</t>
  </si>
  <si>
    <t>Daugavpils Poļu vidusskola</t>
  </si>
  <si>
    <t>Vita</t>
  </si>
  <si>
    <t>Budencova</t>
  </si>
  <si>
    <t>Valdis</t>
  </si>
  <si>
    <t>Ādamsons</t>
  </si>
  <si>
    <t>Samoilovs</t>
  </si>
  <si>
    <t>Līga</t>
  </si>
  <si>
    <t>Dabare</t>
  </si>
  <si>
    <t>DALP 5. vidusskola</t>
  </si>
  <si>
    <t>Sivickis</t>
  </si>
  <si>
    <t>Daugavpils 13. vidusskola</t>
  </si>
  <si>
    <t>5</t>
  </si>
  <si>
    <t>R76</t>
  </si>
  <si>
    <t>Žuikovs</t>
  </si>
  <si>
    <t>Ilja</t>
  </si>
  <si>
    <t>Surikovs</t>
  </si>
  <si>
    <t>R102</t>
  </si>
  <si>
    <t>Āgenskalna Valsts Ģimnāzija</t>
  </si>
  <si>
    <t>Gatis</t>
  </si>
  <si>
    <t>Liepiņlauskis</t>
  </si>
  <si>
    <t>R98</t>
  </si>
  <si>
    <t>Kostjuks</t>
  </si>
  <si>
    <t xml:space="preserve">Jānis </t>
  </si>
  <si>
    <t>Raudziņš</t>
  </si>
  <si>
    <t>Jevdasina</t>
  </si>
  <si>
    <t>Rīgas Klasiskā Ģimnāzija</t>
  </si>
  <si>
    <t>Ledeņevs</t>
  </si>
  <si>
    <t>R47</t>
  </si>
  <si>
    <t>Kuzenko</t>
  </si>
  <si>
    <t>Taube</t>
  </si>
  <si>
    <t>Ventspils 1. Ģimnāzija</t>
  </si>
  <si>
    <t>Prohorenko</t>
  </si>
  <si>
    <t>Rīgas 13. vidusskola</t>
  </si>
  <si>
    <t>D35</t>
  </si>
  <si>
    <t>Timofejs</t>
  </si>
  <si>
    <t>Izraksts no Latvijas 33. Atklātās fizikas olimpiādes protokola. 12.klase</t>
  </si>
  <si>
    <t>R103</t>
  </si>
  <si>
    <t>Rīgas Rīnužu vidusskola</t>
  </si>
  <si>
    <t>Liepājas 1. Ģimnāzija</t>
  </si>
  <si>
    <t>R41</t>
  </si>
  <si>
    <t>Reinis</t>
  </si>
  <si>
    <t>Berze</t>
  </si>
  <si>
    <t>D31</t>
  </si>
  <si>
    <t>R79</t>
  </si>
  <si>
    <t>Naidjonoks</t>
  </si>
  <si>
    <t>R115</t>
  </si>
  <si>
    <t>Darja</t>
  </si>
  <si>
    <t>Gromova</t>
  </si>
  <si>
    <t>Upmalis</t>
  </si>
  <si>
    <t>Katkevičs</t>
  </si>
  <si>
    <t>D27</t>
  </si>
  <si>
    <t>Korvena-Korsakovska</t>
  </si>
  <si>
    <t>R2</t>
  </si>
  <si>
    <t>Muravjova</t>
  </si>
  <si>
    <t>Venčels</t>
  </si>
  <si>
    <t>Bojaruns</t>
  </si>
  <si>
    <t>R6</t>
  </si>
  <si>
    <t>Valters</t>
  </si>
  <si>
    <t>Skrastiņš</t>
  </si>
  <si>
    <t>Valmieras Valsts Ģimnāzija</t>
  </si>
  <si>
    <t>R66</t>
  </si>
  <si>
    <t>Aļina</t>
  </si>
  <si>
    <t>Hmeļova</t>
  </si>
  <si>
    <t>Rīgas 95. visusskola</t>
  </si>
  <si>
    <t>Ginta</t>
  </si>
  <si>
    <t>D28</t>
  </si>
  <si>
    <t>Znotiņš</t>
  </si>
  <si>
    <t>Preiļu Valsts Ģimnāzija</t>
  </si>
  <si>
    <t>Sedols</t>
  </si>
  <si>
    <t>D24</t>
  </si>
  <si>
    <t>Katerīna</t>
  </si>
  <si>
    <t>Marduseviča</t>
  </si>
  <si>
    <t>Aļeksejevs</t>
  </si>
  <si>
    <t>Kārlis</t>
  </si>
  <si>
    <t>Kanders</t>
  </si>
  <si>
    <t>R72</t>
  </si>
  <si>
    <t>Alvis</t>
  </si>
  <si>
    <t>Logins</t>
  </si>
  <si>
    <t>R7</t>
  </si>
  <si>
    <t>Normunds</t>
  </si>
  <si>
    <t>Vilciņš</t>
  </si>
  <si>
    <t>D25</t>
  </si>
  <si>
    <t>Pakers</t>
  </si>
  <si>
    <t>Roberts</t>
  </si>
  <si>
    <t>Piķelis</t>
  </si>
  <si>
    <t>Jeršovs</t>
  </si>
  <si>
    <t>D36</t>
  </si>
  <si>
    <t>Matrosovs</t>
  </si>
  <si>
    <t>D26</t>
  </si>
  <si>
    <t>Zane</t>
  </si>
  <si>
    <t>Jaunromāne</t>
  </si>
  <si>
    <t>Lukaņihins</t>
  </si>
  <si>
    <t>D30</t>
  </si>
  <si>
    <t>Puķīte</t>
  </si>
  <si>
    <t>N</t>
  </si>
  <si>
    <t>R57</t>
  </si>
  <si>
    <t>Donats</t>
  </si>
  <si>
    <t>Vaitkevičs</t>
  </si>
  <si>
    <t>R3</t>
  </si>
  <si>
    <t>Emil</t>
  </si>
  <si>
    <t>Syundyukov</t>
  </si>
  <si>
    <t>R62</t>
  </si>
  <si>
    <t>Vladimirs</t>
  </si>
  <si>
    <t>Katušenoks</t>
  </si>
  <si>
    <t>R63</t>
  </si>
  <si>
    <t>Demids</t>
  </si>
  <si>
    <t>Bulatovs</t>
  </si>
  <si>
    <t>Rīgas 46. visusskola</t>
  </si>
  <si>
    <t>R22</t>
  </si>
  <si>
    <t>Slavs</t>
  </si>
  <si>
    <t>R83</t>
  </si>
  <si>
    <t>Staņislavs</t>
  </si>
  <si>
    <t>Pudžs</t>
  </si>
  <si>
    <t>D33</t>
  </si>
  <si>
    <t>Zarakovskis</t>
  </si>
  <si>
    <t>Daugavpils 10. vidusskola</t>
  </si>
  <si>
    <t>R73</t>
  </si>
  <si>
    <t>Šļapins</t>
  </si>
  <si>
    <t>D2</t>
  </si>
  <si>
    <t>Izraksts no Latvijas 33. Atklātās fizikas olimpiādes protokola. 11.klase</t>
  </si>
  <si>
    <t>Artjoms</t>
  </si>
  <si>
    <t>Vohmīncevs</t>
  </si>
  <si>
    <t>D7</t>
  </si>
  <si>
    <t>Popjonoks</t>
  </si>
  <si>
    <t>D23</t>
  </si>
  <si>
    <t>R60</t>
  </si>
  <si>
    <t>Gračovs</t>
  </si>
  <si>
    <t>D15</t>
  </si>
  <si>
    <t>Veličko</t>
  </si>
  <si>
    <t>R71</t>
  </si>
  <si>
    <t>Suškovs</t>
  </si>
  <si>
    <t>D3</t>
  </si>
  <si>
    <t>Deļmans</t>
  </si>
  <si>
    <t>R45</t>
  </si>
  <si>
    <t>Caune</t>
  </si>
  <si>
    <t>Valmieras Valsts ģimnāzija</t>
  </si>
  <si>
    <t>L10</t>
  </si>
  <si>
    <t>Romāns</t>
  </si>
  <si>
    <t>Pirogs</t>
  </si>
  <si>
    <t>D13</t>
  </si>
  <si>
    <t>Kiseļovs</t>
  </si>
  <si>
    <t>D20</t>
  </si>
  <si>
    <t>Marta</t>
  </si>
  <si>
    <t>Kalvīte</t>
  </si>
  <si>
    <t>D17</t>
  </si>
  <si>
    <t>Mārtiņš</t>
  </si>
  <si>
    <t>Kruglinskis</t>
  </si>
  <si>
    <t>D1</t>
  </si>
  <si>
    <t>Kristāps</t>
  </si>
  <si>
    <t>Beinarovičs</t>
  </si>
  <si>
    <t>D22</t>
  </si>
  <si>
    <t>Ingus</t>
  </si>
  <si>
    <t>Krūmiņš</t>
  </si>
  <si>
    <t>D41</t>
  </si>
  <si>
    <t>Beļavskis</t>
  </si>
  <si>
    <t>D32</t>
  </si>
  <si>
    <t>Vitālijs</t>
  </si>
  <si>
    <t>Gagunovs</t>
  </si>
  <si>
    <t>D9</t>
  </si>
  <si>
    <t>Tatjana</t>
  </si>
  <si>
    <t>Nagle</t>
  </si>
  <si>
    <t>D10</t>
  </si>
  <si>
    <t>Kratule</t>
  </si>
  <si>
    <t>R61</t>
  </si>
  <si>
    <t>Kravčinskis</t>
  </si>
  <si>
    <t>R8</t>
  </si>
  <si>
    <t>Martovs</t>
  </si>
  <si>
    <t>R82</t>
  </si>
  <si>
    <t>Olga</t>
  </si>
  <si>
    <t>Pitkeviča</t>
  </si>
  <si>
    <t>L7</t>
  </si>
  <si>
    <t>Edijs</t>
  </si>
  <si>
    <t>Briljonoks</t>
  </si>
  <si>
    <t>L15</t>
  </si>
  <si>
    <t>Ovdjuks</t>
  </si>
  <si>
    <t>L14</t>
  </si>
  <si>
    <t>Marija</t>
  </si>
  <si>
    <t>Abrosimova</t>
  </si>
  <si>
    <t>R17</t>
  </si>
  <si>
    <t>Nikolajs</t>
  </si>
  <si>
    <t>Viškers</t>
  </si>
  <si>
    <t>L2</t>
  </si>
  <si>
    <t>Ludmila</t>
  </si>
  <si>
    <t>Bernšteine</t>
  </si>
  <si>
    <t>R70</t>
  </si>
  <si>
    <t>Belans</t>
  </si>
  <si>
    <t>R55</t>
  </si>
  <si>
    <t>Evita</t>
  </si>
  <si>
    <t>Važeņina</t>
  </si>
  <si>
    <t>D6</t>
  </si>
  <si>
    <t>Linda</t>
  </si>
  <si>
    <t>Lagzdiņa</t>
  </si>
  <si>
    <t>D5</t>
  </si>
  <si>
    <t>Deņisovs</t>
  </si>
  <si>
    <t>Daugavpils 3. vidusskola</t>
  </si>
  <si>
    <t>R13</t>
  </si>
  <si>
    <t>Andrejevs</t>
  </si>
  <si>
    <t>Rīgas Puškina licejs</t>
  </si>
  <si>
    <t>R84</t>
  </si>
  <si>
    <t>Stecurins</t>
  </si>
  <si>
    <t>Rīgas 38. vidusskola</t>
  </si>
  <si>
    <t>R113</t>
  </si>
  <si>
    <t>Jūlija</t>
  </si>
  <si>
    <t>Maksimova</t>
  </si>
  <si>
    <t>D39</t>
  </si>
  <si>
    <t>Jegorova</t>
  </si>
  <si>
    <t>R5</t>
  </si>
  <si>
    <t>Jekaterina</t>
  </si>
  <si>
    <t>Sarmanova</t>
  </si>
  <si>
    <t>D16</t>
  </si>
  <si>
    <t>Kaspars</t>
  </si>
  <si>
    <t>Kārkliņš</t>
  </si>
  <si>
    <t>D42</t>
  </si>
  <si>
    <t>Renata</t>
  </si>
  <si>
    <t>Panasjuka</t>
  </si>
  <si>
    <t>R112</t>
  </si>
  <si>
    <t>Kočlamazašvili</t>
  </si>
  <si>
    <t>D19</t>
  </si>
  <si>
    <t>Meļehovs</t>
  </si>
  <si>
    <t>R9</t>
  </si>
  <si>
    <t>Ēriks</t>
  </si>
  <si>
    <t>Gopaks</t>
  </si>
  <si>
    <t>R116</t>
  </si>
  <si>
    <t>Umars</t>
  </si>
  <si>
    <t>Kostojevs</t>
  </si>
  <si>
    <t>R58</t>
  </si>
  <si>
    <t>Saveļjevs</t>
  </si>
  <si>
    <t>R4</t>
  </si>
  <si>
    <t>Vladislavs</t>
  </si>
  <si>
    <t>Andre</t>
  </si>
  <si>
    <t>R91</t>
  </si>
  <si>
    <t>Pāvels</t>
  </si>
  <si>
    <t>Grigorjevs</t>
  </si>
  <si>
    <t>R75</t>
  </si>
  <si>
    <t>Gerasimova</t>
  </si>
  <si>
    <t>Rīgas 72. vidusskola</t>
  </si>
  <si>
    <t>R118</t>
  </si>
  <si>
    <t>D21</t>
  </si>
  <si>
    <t>Trofimovs</t>
  </si>
  <si>
    <t>R59</t>
  </si>
  <si>
    <t>Broņka</t>
  </si>
  <si>
    <t>Rīgas Valsts 1. ģimnāzija</t>
  </si>
  <si>
    <t>R64</t>
  </si>
  <si>
    <t>Borozdins</t>
  </si>
  <si>
    <t>R74</t>
  </si>
  <si>
    <t>Dimitrijevs</t>
  </si>
  <si>
    <t>Puškina licejs</t>
  </si>
  <si>
    <t>D29</t>
  </si>
  <si>
    <t>Voicehovičs</t>
  </si>
  <si>
    <t>L8</t>
  </si>
  <si>
    <t>Baumanis</t>
  </si>
  <si>
    <t>L6</t>
  </si>
  <si>
    <t>Ābelītis</t>
  </si>
  <si>
    <t>R78</t>
  </si>
  <si>
    <t>Žuravļovs</t>
  </si>
  <si>
    <t>L16</t>
  </si>
  <si>
    <t>Guntis</t>
  </si>
  <si>
    <t>Leimants</t>
  </si>
  <si>
    <t>R80</t>
  </si>
  <si>
    <t>Rūdolfs</t>
  </si>
  <si>
    <t>Petrovs</t>
  </si>
  <si>
    <t>D34</t>
  </si>
  <si>
    <t>Prokopišins</t>
  </si>
  <si>
    <t>R114</t>
  </si>
  <si>
    <t>Zaičenkovs</t>
  </si>
  <si>
    <t>R65</t>
  </si>
  <si>
    <t>Arbuzovs</t>
  </si>
  <si>
    <t>Rīgas 10. vidusskola</t>
  </si>
  <si>
    <t>R43</t>
  </si>
  <si>
    <t>Kolosovs</t>
  </si>
  <si>
    <t>Rīgas 60. vidusskola</t>
  </si>
  <si>
    <t>I vieta</t>
  </si>
  <si>
    <t>III vieta</t>
  </si>
  <si>
    <t>II vieta</t>
  </si>
  <si>
    <t>Atz.</t>
  </si>
  <si>
    <t>Ņikita</t>
  </si>
  <si>
    <t>Birkants</t>
  </si>
  <si>
    <t>Eriņš</t>
  </si>
  <si>
    <t>Jaunogres vidusskola</t>
  </si>
  <si>
    <t>Tie skolēni, kas ir ieguvuši mazāk par 10% no maksimālā iespējamā punktu skaita, ir sakārtoti uzvārdu alfabētiskā secībā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</si>
</sst>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#,##0\ &quot;Ls&quot;;\-#,##0\ &quot;Ls&quot;"/>
    <numFmt numFmtId="181" formatCode="#,##0\ &quot;Ls&quot;;[Red]\-#,##0\ &quot;Ls&quot;"/>
    <numFmt numFmtId="182" formatCode="#,##0.00\ &quot;Ls&quot;;\-#,##0.00\ &quot;Ls&quot;"/>
    <numFmt numFmtId="183" formatCode="#,##0.00\ &quot;Ls&quot;;[Red]\-#,##0.00\ &quot;Ls&quot;"/>
    <numFmt numFmtId="184" formatCode="_-* #,##0\ &quot;Ls&quot;_-;\-* #,##0\ &quot;Ls&quot;_-;_-* &quot;-&quot;\ &quot;Ls&quot;_-;_-@_-"/>
    <numFmt numFmtId="185" formatCode="_-* #,##0\ _L_s_-;\-* #,##0\ _L_s_-;_-* &quot;-&quot;\ _L_s_-;_-@_-"/>
    <numFmt numFmtId="186" formatCode="_-* #,##0.00\ &quot;Ls&quot;_-;\-* #,##0.00\ &quot;Ls&quot;_-;_-* &quot;-&quot;??\ &quot;Ls&quot;_-;_-@_-"/>
    <numFmt numFmtId="187" formatCode="_-* #,##0.00\ _L_s_-;\-* #,##0.00\ _L_s_-;_-* &quot;-&quot;??\ _L_s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.0"/>
    <numFmt numFmtId="195" formatCode="0.0%"/>
    <numFmt numFmtId="196" formatCode="0.000000000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double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1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49" fontId="1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9" fontId="0" fillId="0" borderId="7" xfId="2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94" fontId="0" fillId="0" borderId="8" xfId="0" applyNumberFormat="1" applyFont="1" applyBorder="1" applyAlignment="1">
      <alignment horizontal="center"/>
    </xf>
    <xf numFmtId="194" fontId="0" fillId="0" borderId="6" xfId="0" applyNumberFormat="1" applyFont="1" applyBorder="1" applyAlignment="1">
      <alignment horizontal="center"/>
    </xf>
    <xf numFmtId="194" fontId="5" fillId="0" borderId="13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194" fontId="0" fillId="0" borderId="8" xfId="0" applyNumberFormat="1" applyFont="1" applyFill="1" applyBorder="1" applyAlignment="1">
      <alignment horizontal="center"/>
    </xf>
    <xf numFmtId="194" fontId="5" fillId="0" borderId="13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9" fontId="0" fillId="0" borderId="16" xfId="21" applyNumberFormat="1" applyFont="1" applyBorder="1" applyAlignment="1">
      <alignment horizontal="center"/>
    </xf>
    <xf numFmtId="9" fontId="0" fillId="0" borderId="17" xfId="21" applyFont="1" applyBorder="1" applyAlignment="1">
      <alignment horizontal="center"/>
    </xf>
    <xf numFmtId="9" fontId="0" fillId="0" borderId="0" xfId="2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" fillId="0" borderId="18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94" fontId="0" fillId="0" borderId="21" xfId="0" applyNumberFormat="1" applyFont="1" applyFill="1" applyBorder="1" applyAlignment="1">
      <alignment horizontal="center"/>
    </xf>
    <xf numFmtId="194" fontId="0" fillId="0" borderId="8" xfId="0" applyNumberFormat="1" applyFont="1" applyFill="1" applyBorder="1" applyAlignment="1">
      <alignment horizontal="center"/>
    </xf>
    <xf numFmtId="194" fontId="0" fillId="0" borderId="6" xfId="0" applyNumberFormat="1" applyFont="1" applyFill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22" xfId="0" applyFont="1" applyBorder="1" applyAlignment="1">
      <alignment/>
    </xf>
    <xf numFmtId="194" fontId="0" fillId="0" borderId="23" xfId="0" applyNumberFormat="1" applyFont="1" applyFill="1" applyBorder="1" applyAlignment="1">
      <alignment horizontal="right"/>
    </xf>
    <xf numFmtId="194" fontId="0" fillId="0" borderId="24" xfId="0" applyNumberFormat="1" applyFont="1" applyBorder="1" applyAlignment="1">
      <alignment horizontal="right"/>
    </xf>
    <xf numFmtId="194" fontId="0" fillId="0" borderId="25" xfId="0" applyNumberFormat="1" applyFont="1" applyBorder="1" applyAlignment="1">
      <alignment horizontal="right"/>
    </xf>
    <xf numFmtId="194" fontId="0" fillId="0" borderId="22" xfId="0" applyNumberFormat="1" applyFont="1" applyBorder="1" applyAlignment="1">
      <alignment horizontal="right"/>
    </xf>
    <xf numFmtId="194" fontId="0" fillId="0" borderId="0" xfId="0" applyNumberFormat="1" applyFont="1" applyFill="1" applyBorder="1" applyAlignment="1">
      <alignment horizontal="right"/>
    </xf>
    <xf numFmtId="194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194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194" fontId="0" fillId="0" borderId="32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94" fontId="0" fillId="0" borderId="23" xfId="0" applyNumberFormat="1" applyFont="1" applyFill="1" applyBorder="1" applyAlignment="1">
      <alignment horizontal="center"/>
    </xf>
    <xf numFmtId="194" fontId="0" fillId="0" borderId="24" xfId="0" applyNumberFormat="1" applyFont="1" applyBorder="1" applyAlignment="1">
      <alignment horizontal="center"/>
    </xf>
    <xf numFmtId="194" fontId="0" fillId="0" borderId="25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94" fontId="0" fillId="0" borderId="0" xfId="0" applyNumberFormat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9" fontId="0" fillId="0" borderId="16" xfId="21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194" fontId="0" fillId="0" borderId="32" xfId="0" applyNumberFormat="1" applyFont="1" applyFill="1" applyBorder="1" applyAlignment="1">
      <alignment horizontal="center"/>
    </xf>
    <xf numFmtId="194" fontId="0" fillId="0" borderId="8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194" fontId="5" fillId="0" borderId="18" xfId="0" applyNumberFormat="1" applyFont="1" applyBorder="1" applyAlignment="1">
      <alignment horizontal="center"/>
    </xf>
    <xf numFmtId="9" fontId="0" fillId="0" borderId="3" xfId="2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94" fontId="5" fillId="0" borderId="3" xfId="0" applyNumberFormat="1" applyFont="1" applyBorder="1" applyAlignment="1">
      <alignment horizontal="center"/>
    </xf>
    <xf numFmtId="9" fontId="0" fillId="0" borderId="34" xfId="21" applyFont="1" applyBorder="1" applyAlignment="1">
      <alignment horizontal="center"/>
    </xf>
    <xf numFmtId="0" fontId="0" fillId="0" borderId="35" xfId="0" applyBorder="1" applyAlignment="1">
      <alignment/>
    </xf>
    <xf numFmtId="49" fontId="1" fillId="0" borderId="18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194" fontId="0" fillId="0" borderId="32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194" fontId="0" fillId="0" borderId="37" xfId="0" applyNumberFormat="1" applyFont="1" applyFill="1" applyBorder="1" applyAlignment="1">
      <alignment horizontal="center"/>
    </xf>
    <xf numFmtId="194" fontId="0" fillId="0" borderId="24" xfId="0" applyNumberFormat="1" applyFont="1" applyFill="1" applyBorder="1" applyAlignment="1">
      <alignment horizontal="center"/>
    </xf>
    <xf numFmtId="194" fontId="0" fillId="0" borderId="25" xfId="0" applyNumberFormat="1" applyFont="1" applyFill="1" applyBorder="1" applyAlignment="1">
      <alignment horizontal="center"/>
    </xf>
    <xf numFmtId="194" fontId="0" fillId="0" borderId="37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9" fontId="0" fillId="0" borderId="24" xfId="2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0" fillId="2" borderId="38" xfId="0" applyFont="1" applyFill="1" applyBorder="1" applyAlignment="1">
      <alignment horizontal="center"/>
    </xf>
    <xf numFmtId="194" fontId="0" fillId="2" borderId="39" xfId="0" applyNumberFormat="1" applyFont="1" applyFill="1" applyBorder="1" applyAlignment="1">
      <alignment horizontal="center"/>
    </xf>
    <xf numFmtId="194" fontId="0" fillId="2" borderId="7" xfId="0" applyNumberFormat="1" applyFont="1" applyFill="1" applyBorder="1" applyAlignment="1">
      <alignment horizontal="center"/>
    </xf>
    <xf numFmtId="194" fontId="0" fillId="2" borderId="33" xfId="0" applyNumberFormat="1" applyFont="1" applyFill="1" applyBorder="1" applyAlignment="1">
      <alignment horizontal="center"/>
    </xf>
    <xf numFmtId="194" fontId="0" fillId="2" borderId="32" xfId="0" applyNumberFormat="1" applyFont="1" applyFill="1" applyBorder="1" applyAlignment="1">
      <alignment horizontal="center"/>
    </xf>
    <xf numFmtId="9" fontId="0" fillId="2" borderId="7" xfId="21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94" fontId="0" fillId="2" borderId="8" xfId="0" applyNumberFormat="1" applyFont="1" applyFill="1" applyBorder="1" applyAlignment="1">
      <alignment horizontal="center"/>
    </xf>
    <xf numFmtId="194" fontId="0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39" xfId="0" applyFont="1" applyFill="1" applyBorder="1" applyAlignment="1">
      <alignment horizontal="center"/>
    </xf>
    <xf numFmtId="194" fontId="0" fillId="2" borderId="38" xfId="0" applyNumberFormat="1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0" fillId="2" borderId="32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0" fillId="2" borderId="39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33" xfId="0" applyFont="1" applyFill="1" applyBorder="1" applyAlignment="1">
      <alignment horizontal="center"/>
    </xf>
    <xf numFmtId="194" fontId="0" fillId="2" borderId="39" xfId="0" applyNumberFormat="1" applyFont="1" applyFill="1" applyBorder="1" applyAlignment="1">
      <alignment horizontal="center"/>
    </xf>
    <xf numFmtId="194" fontId="0" fillId="2" borderId="7" xfId="0" applyNumberFormat="1" applyFont="1" applyFill="1" applyBorder="1" applyAlignment="1">
      <alignment horizontal="center"/>
    </xf>
    <xf numFmtId="194" fontId="0" fillId="2" borderId="33" xfId="0" applyNumberFormat="1" applyFont="1" applyFill="1" applyBorder="1" applyAlignment="1">
      <alignment horizontal="center"/>
    </xf>
    <xf numFmtId="194" fontId="5" fillId="2" borderId="13" xfId="0" applyNumberFormat="1" applyFont="1" applyFill="1" applyBorder="1" applyAlignment="1">
      <alignment horizontal="center"/>
    </xf>
    <xf numFmtId="9" fontId="0" fillId="2" borderId="16" xfId="21" applyFont="1" applyFill="1" applyBorder="1" applyAlignment="1">
      <alignment horizontal="center"/>
    </xf>
    <xf numFmtId="0" fontId="0" fillId="2" borderId="32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94" fontId="0" fillId="2" borderId="32" xfId="0" applyNumberFormat="1" applyFont="1" applyFill="1" applyBorder="1" applyAlignment="1">
      <alignment horizontal="center"/>
    </xf>
    <xf numFmtId="194" fontId="0" fillId="2" borderId="8" xfId="0" applyNumberFormat="1" applyFont="1" applyFill="1" applyBorder="1" applyAlignment="1">
      <alignment horizontal="center"/>
    </xf>
    <xf numFmtId="194" fontId="0" fillId="2" borderId="6" xfId="0" applyNumberFormat="1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40" xfId="0" applyFont="1" applyFill="1" applyBorder="1" applyAlignment="1">
      <alignment horizontal="center"/>
    </xf>
    <xf numFmtId="194" fontId="0" fillId="2" borderId="36" xfId="0" applyNumberFormat="1" applyFont="1" applyFill="1" applyBorder="1" applyAlignment="1">
      <alignment horizontal="center"/>
    </xf>
    <xf numFmtId="194" fontId="0" fillId="2" borderId="41" xfId="0" applyNumberFormat="1" applyFont="1" applyFill="1" applyBorder="1" applyAlignment="1">
      <alignment horizontal="center"/>
    </xf>
    <xf numFmtId="194" fontId="0" fillId="2" borderId="38" xfId="0" applyNumberFormat="1" applyFont="1" applyFill="1" applyBorder="1" applyAlignment="1">
      <alignment horizontal="center"/>
    </xf>
    <xf numFmtId="9" fontId="0" fillId="2" borderId="16" xfId="21" applyNumberFormat="1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194" fontId="0" fillId="2" borderId="21" xfId="0" applyNumberFormat="1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3" borderId="1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194" fontId="0" fillId="3" borderId="21" xfId="0" applyNumberFormat="1" applyFont="1" applyFill="1" applyBorder="1" applyAlignment="1">
      <alignment horizontal="center"/>
    </xf>
    <xf numFmtId="194" fontId="0" fillId="3" borderId="8" xfId="0" applyNumberFormat="1" applyFont="1" applyFill="1" applyBorder="1" applyAlignment="1">
      <alignment horizontal="center"/>
    </xf>
    <xf numFmtId="194" fontId="0" fillId="3" borderId="6" xfId="0" applyNumberFormat="1" applyFont="1" applyFill="1" applyBorder="1" applyAlignment="1">
      <alignment horizontal="center"/>
    </xf>
    <xf numFmtId="194" fontId="5" fillId="3" borderId="13" xfId="0" applyNumberFormat="1" applyFont="1" applyFill="1" applyBorder="1" applyAlignment="1">
      <alignment horizontal="center"/>
    </xf>
    <xf numFmtId="9" fontId="0" fillId="3" borderId="16" xfId="21" applyNumberFormat="1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42" xfId="0" applyFont="1" applyFill="1" applyBorder="1" applyAlignment="1">
      <alignment horizontal="center"/>
    </xf>
    <xf numFmtId="0" fontId="0" fillId="3" borderId="32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194" fontId="0" fillId="3" borderId="32" xfId="0" applyNumberFormat="1" applyFont="1" applyFill="1" applyBorder="1" applyAlignment="1">
      <alignment horizontal="center"/>
    </xf>
    <xf numFmtId="9" fontId="0" fillId="3" borderId="16" xfId="21" applyFont="1" applyFill="1" applyBorder="1" applyAlignment="1">
      <alignment horizontal="center"/>
    </xf>
    <xf numFmtId="0" fontId="0" fillId="3" borderId="43" xfId="0" applyFont="1" applyFill="1" applyBorder="1" applyAlignment="1">
      <alignment horizontal="center"/>
    </xf>
    <xf numFmtId="0" fontId="0" fillId="3" borderId="33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194" fontId="0" fillId="3" borderId="32" xfId="0" applyNumberFormat="1" applyFont="1" applyFill="1" applyBorder="1" applyAlignment="1">
      <alignment horizontal="center"/>
    </xf>
    <xf numFmtId="194" fontId="0" fillId="3" borderId="8" xfId="0" applyNumberFormat="1" applyFont="1" applyFill="1" applyBorder="1" applyAlignment="1">
      <alignment horizontal="center"/>
    </xf>
    <xf numFmtId="194" fontId="0" fillId="3" borderId="6" xfId="0" applyNumberFormat="1" applyFont="1" applyFill="1" applyBorder="1" applyAlignment="1">
      <alignment horizontal="center"/>
    </xf>
    <xf numFmtId="0" fontId="0" fillId="3" borderId="32" xfId="0" applyFont="1" applyFill="1" applyBorder="1" applyAlignment="1">
      <alignment horizontal="center"/>
    </xf>
    <xf numFmtId="9" fontId="0" fillId="3" borderId="7" xfId="21" applyFont="1" applyFill="1" applyBorder="1" applyAlignment="1">
      <alignment horizontal="center"/>
    </xf>
    <xf numFmtId="0" fontId="4" fillId="0" borderId="4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workbookViewId="0" topLeftCell="A1">
      <pane xSplit="1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M1"/>
    </sheetView>
  </sheetViews>
  <sheetFormatPr defaultColWidth="9.140625" defaultRowHeight="12.75"/>
  <cols>
    <col min="1" max="1" width="5.7109375" style="21" customWidth="1"/>
    <col min="2" max="2" width="10.421875" style="21" customWidth="1"/>
    <col min="3" max="3" width="19.00390625" style="21" customWidth="1"/>
    <col min="4" max="4" width="29.8515625" style="21" bestFit="1" customWidth="1"/>
    <col min="5" max="5" width="4.57421875" style="66" customWidth="1"/>
    <col min="6" max="10" width="4.57421875" style="21" customWidth="1"/>
    <col min="11" max="11" width="5.57421875" style="21" customWidth="1"/>
    <col min="12" max="12" width="8.421875" style="46" bestFit="1" customWidth="1"/>
    <col min="13" max="13" width="12.140625" style="4" customWidth="1"/>
    <col min="14" max="16384" width="9.140625" style="3" customWidth="1"/>
  </cols>
  <sheetData>
    <row r="1" spans="1:13" ht="24" customHeight="1" thickBot="1">
      <c r="A1" s="198" t="s">
        <v>105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7" s="8" customFormat="1" ht="14.25" thickBot="1" thickTop="1">
      <c r="A2" s="47" t="s">
        <v>0</v>
      </c>
      <c r="B2" s="47" t="s">
        <v>1</v>
      </c>
      <c r="C2" s="9" t="s">
        <v>2</v>
      </c>
      <c r="D2" s="48" t="s">
        <v>47</v>
      </c>
      <c r="E2" s="49" t="s">
        <v>29</v>
      </c>
      <c r="F2" s="50" t="s">
        <v>30</v>
      </c>
      <c r="G2" s="50" t="s">
        <v>31</v>
      </c>
      <c r="H2" s="50" t="s">
        <v>32</v>
      </c>
      <c r="I2" s="50" t="s">
        <v>33</v>
      </c>
      <c r="J2" s="51" t="s">
        <v>34</v>
      </c>
      <c r="K2" s="52" t="s">
        <v>23</v>
      </c>
      <c r="L2" s="11" t="s">
        <v>36</v>
      </c>
      <c r="M2" s="14" t="s">
        <v>37</v>
      </c>
      <c r="N2" s="7"/>
      <c r="O2" s="7"/>
      <c r="P2" s="7"/>
      <c r="Q2" s="7"/>
    </row>
    <row r="3" spans="1:13" s="5" customFormat="1" ht="14.25" thickBot="1" thickTop="1">
      <c r="A3" s="53" t="s">
        <v>74</v>
      </c>
      <c r="B3" s="171" t="s">
        <v>43</v>
      </c>
      <c r="C3" s="161" t="s">
        <v>191</v>
      </c>
      <c r="D3" s="152" t="s">
        <v>140</v>
      </c>
      <c r="E3" s="162">
        <v>1</v>
      </c>
      <c r="F3" s="163">
        <v>0.5</v>
      </c>
      <c r="G3" s="163">
        <v>1.8</v>
      </c>
      <c r="H3" s="163">
        <v>0.2</v>
      </c>
      <c r="I3" s="163">
        <v>2</v>
      </c>
      <c r="J3" s="164">
        <v>2</v>
      </c>
      <c r="K3" s="149">
        <f aca="true" t="shared" si="0" ref="K3:K16">SUM(E3:J3)</f>
        <v>7.5</v>
      </c>
      <c r="L3" s="165">
        <f aca="true" t="shared" si="1" ref="L3:L16">K3/12</f>
        <v>0.625</v>
      </c>
      <c r="M3" s="166" t="s">
        <v>415</v>
      </c>
    </row>
    <row r="4" spans="1:13" s="5" customFormat="1" ht="14.25" thickBot="1" thickTop="1">
      <c r="A4" s="35" t="s">
        <v>307</v>
      </c>
      <c r="B4" s="172" t="s">
        <v>417</v>
      </c>
      <c r="C4" s="167" t="s">
        <v>308</v>
      </c>
      <c r="D4" s="168" t="s">
        <v>117</v>
      </c>
      <c r="E4" s="169">
        <v>0.1</v>
      </c>
      <c r="F4" s="155">
        <v>0.1</v>
      </c>
      <c r="G4" s="155">
        <v>0.5</v>
      </c>
      <c r="H4" s="155">
        <v>0</v>
      </c>
      <c r="I4" s="155">
        <v>2</v>
      </c>
      <c r="J4" s="156">
        <v>2</v>
      </c>
      <c r="K4" s="149">
        <f t="shared" si="0"/>
        <v>4.7</v>
      </c>
      <c r="L4" s="165">
        <f t="shared" si="1"/>
        <v>0.39166666666666666</v>
      </c>
      <c r="M4" s="170" t="s">
        <v>416</v>
      </c>
    </row>
    <row r="5" spans="1:13" s="5" customFormat="1" ht="14.25" thickBot="1" thickTop="1">
      <c r="A5" s="35" t="s">
        <v>359</v>
      </c>
      <c r="B5" s="174" t="s">
        <v>18</v>
      </c>
      <c r="C5" s="175" t="s">
        <v>360</v>
      </c>
      <c r="D5" s="176" t="s">
        <v>115</v>
      </c>
      <c r="E5" s="177">
        <v>0.5</v>
      </c>
      <c r="F5" s="178">
        <v>0.8</v>
      </c>
      <c r="G5" s="178">
        <v>1.2</v>
      </c>
      <c r="H5" s="178">
        <v>0.2</v>
      </c>
      <c r="I5" s="178" t="s">
        <v>24</v>
      </c>
      <c r="J5" s="179">
        <v>0.4</v>
      </c>
      <c r="K5" s="180">
        <f t="shared" si="0"/>
        <v>3.1</v>
      </c>
      <c r="L5" s="181">
        <f t="shared" si="1"/>
        <v>0.25833333333333336</v>
      </c>
      <c r="M5" s="22"/>
    </row>
    <row r="6" spans="1:13" s="5" customFormat="1" ht="14.25" thickBot="1" thickTop="1">
      <c r="A6" s="35" t="s">
        <v>187</v>
      </c>
      <c r="B6" s="174" t="s">
        <v>188</v>
      </c>
      <c r="C6" s="175" t="s">
        <v>189</v>
      </c>
      <c r="D6" s="176" t="s">
        <v>117</v>
      </c>
      <c r="E6" s="177">
        <v>0</v>
      </c>
      <c r="F6" s="178" t="s">
        <v>24</v>
      </c>
      <c r="G6" s="178">
        <v>1</v>
      </c>
      <c r="H6" s="178" t="s">
        <v>24</v>
      </c>
      <c r="I6" s="178">
        <v>1.9</v>
      </c>
      <c r="J6" s="179" t="s">
        <v>24</v>
      </c>
      <c r="K6" s="180">
        <f t="shared" si="0"/>
        <v>2.9</v>
      </c>
      <c r="L6" s="181">
        <f t="shared" si="1"/>
        <v>0.24166666666666667</v>
      </c>
      <c r="M6" s="22"/>
    </row>
    <row r="7" spans="1:13" s="5" customFormat="1" ht="14.25" thickBot="1" thickTop="1">
      <c r="A7" s="35" t="s">
        <v>348</v>
      </c>
      <c r="B7" s="174" t="s">
        <v>349</v>
      </c>
      <c r="C7" s="175" t="s">
        <v>350</v>
      </c>
      <c r="D7" s="176" t="s">
        <v>174</v>
      </c>
      <c r="E7" s="177">
        <v>1</v>
      </c>
      <c r="F7" s="178">
        <v>0</v>
      </c>
      <c r="G7" s="178">
        <v>1.2</v>
      </c>
      <c r="H7" s="178" t="s">
        <v>24</v>
      </c>
      <c r="I7" s="178">
        <v>0.5</v>
      </c>
      <c r="J7" s="179">
        <v>0.1</v>
      </c>
      <c r="K7" s="180">
        <f t="shared" si="0"/>
        <v>2.8000000000000003</v>
      </c>
      <c r="L7" s="181">
        <f t="shared" si="1"/>
        <v>0.23333333333333336</v>
      </c>
      <c r="M7" s="22"/>
    </row>
    <row r="8" spans="1:13" s="5" customFormat="1" ht="14.25" thickBot="1" thickTop="1">
      <c r="A8" s="41" t="s">
        <v>103</v>
      </c>
      <c r="B8" s="174" t="s">
        <v>21</v>
      </c>
      <c r="C8" s="175" t="s">
        <v>233</v>
      </c>
      <c r="D8" s="182" t="s">
        <v>167</v>
      </c>
      <c r="E8" s="177">
        <v>1</v>
      </c>
      <c r="F8" s="178" t="s">
        <v>24</v>
      </c>
      <c r="G8" s="178">
        <v>1</v>
      </c>
      <c r="H8" s="178" t="s">
        <v>24</v>
      </c>
      <c r="I8" s="178">
        <v>0.2</v>
      </c>
      <c r="J8" s="179" t="s">
        <v>24</v>
      </c>
      <c r="K8" s="180">
        <f t="shared" si="0"/>
        <v>2.2</v>
      </c>
      <c r="L8" s="181">
        <f t="shared" si="1"/>
        <v>0.18333333333333335</v>
      </c>
      <c r="M8" s="28"/>
    </row>
    <row r="9" spans="1:13" s="5" customFormat="1" ht="14.25" thickBot="1" thickTop="1">
      <c r="A9" s="35" t="s">
        <v>52</v>
      </c>
      <c r="B9" s="174" t="s">
        <v>128</v>
      </c>
      <c r="C9" s="175" t="s">
        <v>60</v>
      </c>
      <c r="D9" s="176" t="s">
        <v>117</v>
      </c>
      <c r="E9" s="177">
        <v>0.5</v>
      </c>
      <c r="F9" s="178">
        <v>0</v>
      </c>
      <c r="G9" s="178">
        <v>0.2</v>
      </c>
      <c r="H9" s="178">
        <v>0</v>
      </c>
      <c r="I9" s="178">
        <v>1.8</v>
      </c>
      <c r="J9" s="179">
        <v>0</v>
      </c>
      <c r="K9" s="180">
        <f t="shared" si="0"/>
        <v>2.5</v>
      </c>
      <c r="L9" s="181">
        <f t="shared" si="1"/>
        <v>0.20833333333333334</v>
      </c>
      <c r="M9" s="27"/>
    </row>
    <row r="10" spans="1:13" s="5" customFormat="1" ht="14.25" thickBot="1" thickTop="1">
      <c r="A10" s="35" t="s">
        <v>361</v>
      </c>
      <c r="B10" s="174" t="s">
        <v>362</v>
      </c>
      <c r="C10" s="175" t="s">
        <v>363</v>
      </c>
      <c r="D10" s="176" t="s">
        <v>117</v>
      </c>
      <c r="E10" s="177">
        <v>0.1</v>
      </c>
      <c r="F10" s="178">
        <v>0.3</v>
      </c>
      <c r="G10" s="178">
        <v>1.2</v>
      </c>
      <c r="H10" s="178">
        <v>0.2</v>
      </c>
      <c r="I10" s="178">
        <v>0</v>
      </c>
      <c r="J10" s="179">
        <v>0.2</v>
      </c>
      <c r="K10" s="180">
        <f t="shared" si="0"/>
        <v>2</v>
      </c>
      <c r="L10" s="181">
        <f t="shared" si="1"/>
        <v>0.16666666666666666</v>
      </c>
      <c r="M10" s="12"/>
    </row>
    <row r="11" spans="1:13" s="5" customFormat="1" ht="14.25" thickBot="1" thickTop="1">
      <c r="A11" s="35" t="s">
        <v>48</v>
      </c>
      <c r="B11" s="174" t="s">
        <v>145</v>
      </c>
      <c r="C11" s="175" t="s">
        <v>146</v>
      </c>
      <c r="D11" s="183" t="s">
        <v>140</v>
      </c>
      <c r="E11" s="177">
        <v>0.7</v>
      </c>
      <c r="F11" s="178" t="s">
        <v>24</v>
      </c>
      <c r="G11" s="178">
        <v>1</v>
      </c>
      <c r="H11" s="178" t="s">
        <v>24</v>
      </c>
      <c r="I11" s="178">
        <v>0.1</v>
      </c>
      <c r="J11" s="179">
        <v>0.6</v>
      </c>
      <c r="K11" s="180">
        <f t="shared" si="0"/>
        <v>2.4</v>
      </c>
      <c r="L11" s="181">
        <f t="shared" si="1"/>
        <v>0.19999999999999998</v>
      </c>
      <c r="M11" s="12"/>
    </row>
    <row r="12" spans="1:13" s="5" customFormat="1" ht="14.25" thickBot="1" thickTop="1">
      <c r="A12" s="35" t="s">
        <v>26</v>
      </c>
      <c r="B12" s="174" t="s">
        <v>143</v>
      </c>
      <c r="C12" s="175" t="s">
        <v>144</v>
      </c>
      <c r="D12" s="176" t="s">
        <v>5</v>
      </c>
      <c r="E12" s="177">
        <v>0</v>
      </c>
      <c r="F12" s="178">
        <v>0</v>
      </c>
      <c r="G12" s="178">
        <v>1.5</v>
      </c>
      <c r="H12" s="178">
        <v>0</v>
      </c>
      <c r="I12" s="178">
        <v>0</v>
      </c>
      <c r="J12" s="179">
        <v>0</v>
      </c>
      <c r="K12" s="180">
        <f t="shared" si="0"/>
        <v>1.5</v>
      </c>
      <c r="L12" s="181">
        <f t="shared" si="1"/>
        <v>0.125</v>
      </c>
      <c r="M12" s="12"/>
    </row>
    <row r="13" spans="1:13" s="5" customFormat="1" ht="14.25" thickBot="1" thickTop="1">
      <c r="A13" s="35" t="s">
        <v>192</v>
      </c>
      <c r="B13" s="174" t="s">
        <v>70</v>
      </c>
      <c r="C13" s="175" t="s">
        <v>193</v>
      </c>
      <c r="D13" s="176" t="s">
        <v>115</v>
      </c>
      <c r="E13" s="177" t="s">
        <v>24</v>
      </c>
      <c r="F13" s="178" t="s">
        <v>24</v>
      </c>
      <c r="G13" s="178">
        <v>1.4</v>
      </c>
      <c r="H13" s="178" t="s">
        <v>24</v>
      </c>
      <c r="I13" s="178">
        <v>0</v>
      </c>
      <c r="J13" s="179" t="s">
        <v>24</v>
      </c>
      <c r="K13" s="180">
        <f t="shared" si="0"/>
        <v>1.4</v>
      </c>
      <c r="L13" s="181">
        <f t="shared" si="1"/>
        <v>0.11666666666666665</v>
      </c>
      <c r="M13" s="12"/>
    </row>
    <row r="14" spans="1:13" s="5" customFormat="1" ht="14.25" thickBot="1" thickTop="1">
      <c r="A14" s="35" t="s">
        <v>59</v>
      </c>
      <c r="B14" s="174" t="s">
        <v>123</v>
      </c>
      <c r="C14" s="175" t="s">
        <v>124</v>
      </c>
      <c r="D14" s="182" t="s">
        <v>115</v>
      </c>
      <c r="E14" s="177" t="s">
        <v>24</v>
      </c>
      <c r="F14" s="178">
        <v>0.2</v>
      </c>
      <c r="G14" s="178">
        <v>1.1</v>
      </c>
      <c r="H14" s="178" t="s">
        <v>24</v>
      </c>
      <c r="I14" s="178" t="s">
        <v>24</v>
      </c>
      <c r="J14" s="179" t="s">
        <v>24</v>
      </c>
      <c r="K14" s="180">
        <f t="shared" si="0"/>
        <v>1.3</v>
      </c>
      <c r="L14" s="181">
        <f t="shared" si="1"/>
        <v>0.10833333333333334</v>
      </c>
      <c r="M14" s="26"/>
    </row>
    <row r="15" spans="1:13" s="5" customFormat="1" ht="14.25" thickBot="1" thickTop="1">
      <c r="A15" s="35" t="s">
        <v>194</v>
      </c>
      <c r="B15" s="174" t="s">
        <v>61</v>
      </c>
      <c r="C15" s="175" t="s">
        <v>195</v>
      </c>
      <c r="D15" s="176" t="s">
        <v>167</v>
      </c>
      <c r="E15" s="177">
        <v>0.5</v>
      </c>
      <c r="F15" s="178">
        <v>0.1</v>
      </c>
      <c r="G15" s="178">
        <v>0.5</v>
      </c>
      <c r="H15" s="178">
        <v>0</v>
      </c>
      <c r="I15" s="178">
        <v>0.1</v>
      </c>
      <c r="J15" s="179">
        <v>0</v>
      </c>
      <c r="K15" s="180">
        <f t="shared" si="0"/>
        <v>1.2000000000000002</v>
      </c>
      <c r="L15" s="181">
        <f t="shared" si="1"/>
        <v>0.10000000000000002</v>
      </c>
      <c r="M15" s="12"/>
    </row>
    <row r="16" spans="1:13" s="5" customFormat="1" ht="14.25" thickBot="1" thickTop="1">
      <c r="A16" s="35" t="s">
        <v>328</v>
      </c>
      <c r="B16" s="174" t="s">
        <v>329</v>
      </c>
      <c r="C16" s="175" t="s">
        <v>330</v>
      </c>
      <c r="D16" s="176" t="s">
        <v>167</v>
      </c>
      <c r="E16" s="177">
        <v>0</v>
      </c>
      <c r="F16" s="178" t="s">
        <v>24</v>
      </c>
      <c r="G16" s="178">
        <v>1</v>
      </c>
      <c r="H16" s="178">
        <v>0</v>
      </c>
      <c r="I16" s="178">
        <v>0.2</v>
      </c>
      <c r="J16" s="179" t="s">
        <v>24</v>
      </c>
      <c r="K16" s="180">
        <f t="shared" si="0"/>
        <v>1.2</v>
      </c>
      <c r="L16" s="181">
        <f t="shared" si="1"/>
        <v>0.09999999999999999</v>
      </c>
      <c r="M16" s="12"/>
    </row>
    <row r="17" spans="1:13" s="5" customFormat="1" ht="14.25" thickBot="1" thickTop="1">
      <c r="A17" s="35" t="s">
        <v>269</v>
      </c>
      <c r="B17" s="35" t="s">
        <v>370</v>
      </c>
      <c r="C17" s="54" t="s">
        <v>371</v>
      </c>
      <c r="D17" s="39" t="s">
        <v>117</v>
      </c>
      <c r="E17" s="55"/>
      <c r="F17" s="56"/>
      <c r="G17" s="56"/>
      <c r="H17" s="56"/>
      <c r="I17" s="56"/>
      <c r="J17" s="57"/>
      <c r="K17" s="38"/>
      <c r="L17" s="43"/>
      <c r="M17" s="12"/>
    </row>
    <row r="18" spans="1:13" s="5" customFormat="1" ht="14.25" thickBot="1" thickTop="1">
      <c r="A18" s="35" t="s">
        <v>267</v>
      </c>
      <c r="B18" s="35" t="s">
        <v>290</v>
      </c>
      <c r="C18" s="54" t="s">
        <v>291</v>
      </c>
      <c r="D18" s="40" t="s">
        <v>120</v>
      </c>
      <c r="E18" s="55"/>
      <c r="F18" s="56"/>
      <c r="G18" s="56"/>
      <c r="H18" s="56"/>
      <c r="I18" s="56"/>
      <c r="J18" s="57"/>
      <c r="K18" s="38"/>
      <c r="L18" s="43"/>
      <c r="M18" s="12"/>
    </row>
    <row r="19" spans="1:13" s="5" customFormat="1" ht="14.25" thickBot="1" thickTop="1">
      <c r="A19" s="41" t="s">
        <v>331</v>
      </c>
      <c r="B19" s="35" t="s">
        <v>262</v>
      </c>
      <c r="C19" s="54" t="s">
        <v>327</v>
      </c>
      <c r="D19" s="40" t="s">
        <v>117</v>
      </c>
      <c r="E19" s="55"/>
      <c r="F19" s="56"/>
      <c r="G19" s="56"/>
      <c r="H19" s="56"/>
      <c r="I19" s="56"/>
      <c r="J19" s="57"/>
      <c r="K19" s="38"/>
      <c r="L19" s="43"/>
      <c r="M19" s="15"/>
    </row>
    <row r="20" spans="1:13" s="5" customFormat="1" ht="14.25" thickBot="1" thickTop="1">
      <c r="A20" s="35" t="s">
        <v>240</v>
      </c>
      <c r="B20" s="35" t="s">
        <v>67</v>
      </c>
      <c r="C20" s="54" t="s">
        <v>335</v>
      </c>
      <c r="D20" s="36" t="s">
        <v>336</v>
      </c>
      <c r="E20" s="55"/>
      <c r="F20" s="56"/>
      <c r="G20" s="56"/>
      <c r="H20" s="56"/>
      <c r="I20" s="56"/>
      <c r="J20" s="57"/>
      <c r="K20" s="38"/>
      <c r="L20" s="43"/>
      <c r="M20" s="12"/>
    </row>
    <row r="21" spans="1:13" s="5" customFormat="1" ht="14.25" thickBot="1" thickTop="1">
      <c r="A21" s="35" t="s">
        <v>334</v>
      </c>
      <c r="B21" s="35" t="s">
        <v>301</v>
      </c>
      <c r="C21" s="54" t="s">
        <v>376</v>
      </c>
      <c r="D21" s="36" t="s">
        <v>377</v>
      </c>
      <c r="E21" s="55"/>
      <c r="F21" s="56"/>
      <c r="G21" s="56"/>
      <c r="H21" s="56"/>
      <c r="I21" s="56"/>
      <c r="J21" s="57"/>
      <c r="K21" s="38"/>
      <c r="L21" s="43"/>
      <c r="M21" s="12"/>
    </row>
    <row r="22" spans="1:13" s="5" customFormat="1" ht="14.25" thickBot="1" thickTop="1">
      <c r="A22" s="35" t="s">
        <v>357</v>
      </c>
      <c r="B22" s="35" t="s">
        <v>8</v>
      </c>
      <c r="C22" s="54" t="s">
        <v>268</v>
      </c>
      <c r="D22" s="36" t="s">
        <v>117</v>
      </c>
      <c r="E22" s="55"/>
      <c r="F22" s="56"/>
      <c r="G22" s="56"/>
      <c r="H22" s="56"/>
      <c r="I22" s="56"/>
      <c r="J22" s="57"/>
      <c r="K22" s="38"/>
      <c r="L22" s="43"/>
      <c r="M22" s="12"/>
    </row>
    <row r="23" spans="1:13" s="5" customFormat="1" ht="14.25" thickBot="1" thickTop="1">
      <c r="A23" s="35" t="s">
        <v>354</v>
      </c>
      <c r="B23" s="35" t="s">
        <v>373</v>
      </c>
      <c r="C23" s="54" t="s">
        <v>374</v>
      </c>
      <c r="D23" s="40" t="s">
        <v>117</v>
      </c>
      <c r="E23" s="55"/>
      <c r="F23" s="56"/>
      <c r="G23" s="56"/>
      <c r="H23" s="56"/>
      <c r="I23" s="56"/>
      <c r="J23" s="57"/>
      <c r="K23" s="38"/>
      <c r="L23" s="43"/>
      <c r="M23" s="12"/>
    </row>
    <row r="24" spans="1:13" s="5" customFormat="1" ht="14.25" thickBot="1" thickTop="1">
      <c r="A24" s="35" t="s">
        <v>372</v>
      </c>
      <c r="B24" s="35" t="s">
        <v>318</v>
      </c>
      <c r="C24" s="54" t="s">
        <v>347</v>
      </c>
      <c r="D24" s="40" t="s">
        <v>115</v>
      </c>
      <c r="E24" s="55"/>
      <c r="F24" s="56"/>
      <c r="G24" s="56"/>
      <c r="H24" s="56"/>
      <c r="I24" s="56"/>
      <c r="J24" s="57"/>
      <c r="K24" s="38"/>
      <c r="L24" s="43"/>
      <c r="M24" s="12"/>
    </row>
    <row r="25" spans="1:13" s="5" customFormat="1" ht="14.25" thickBot="1" thickTop="1">
      <c r="A25" s="35" t="s">
        <v>346</v>
      </c>
      <c r="B25" s="35" t="s">
        <v>352</v>
      </c>
      <c r="C25" s="54" t="s">
        <v>353</v>
      </c>
      <c r="D25" s="36" t="s">
        <v>127</v>
      </c>
      <c r="E25" s="55"/>
      <c r="F25" s="56"/>
      <c r="G25" s="56"/>
      <c r="H25" s="56"/>
      <c r="I25" s="56"/>
      <c r="J25" s="57"/>
      <c r="K25" s="38"/>
      <c r="L25" s="43"/>
      <c r="M25" s="12"/>
    </row>
    <row r="26" spans="1:13" s="5" customFormat="1" ht="14.25" thickBot="1" thickTop="1">
      <c r="A26" s="35" t="s">
        <v>351</v>
      </c>
      <c r="B26" s="35" t="s">
        <v>8</v>
      </c>
      <c r="C26" s="54" t="s">
        <v>358</v>
      </c>
      <c r="D26" s="39" t="s">
        <v>117</v>
      </c>
      <c r="E26" s="55"/>
      <c r="F26" s="56"/>
      <c r="G26" s="56"/>
      <c r="H26" s="56"/>
      <c r="I26" s="56"/>
      <c r="J26" s="57"/>
      <c r="K26" s="38"/>
      <c r="L26" s="43"/>
      <c r="M26" s="12"/>
    </row>
    <row r="27" spans="1:13" s="5" customFormat="1" ht="14.25" thickBot="1" thickTop="1">
      <c r="A27" s="35" t="s">
        <v>184</v>
      </c>
      <c r="B27" s="35" t="s">
        <v>365</v>
      </c>
      <c r="C27" s="54" t="s">
        <v>366</v>
      </c>
      <c r="D27" s="40" t="s">
        <v>117</v>
      </c>
      <c r="E27" s="55"/>
      <c r="F27" s="56"/>
      <c r="G27" s="56"/>
      <c r="H27" s="56"/>
      <c r="I27" s="56"/>
      <c r="J27" s="57"/>
      <c r="K27" s="38"/>
      <c r="L27" s="43"/>
      <c r="M27" s="12"/>
    </row>
    <row r="28" spans="1:13" s="5" customFormat="1" ht="14.25" thickBot="1" thickTop="1">
      <c r="A28" s="35" t="s">
        <v>343</v>
      </c>
      <c r="B28" s="35" t="s">
        <v>287</v>
      </c>
      <c r="C28" s="54" t="s">
        <v>288</v>
      </c>
      <c r="D28" s="40" t="s">
        <v>120</v>
      </c>
      <c r="E28" s="55"/>
      <c r="F28" s="56"/>
      <c r="G28" s="56"/>
      <c r="H28" s="56"/>
      <c r="I28" s="56"/>
      <c r="J28" s="57"/>
      <c r="K28" s="38"/>
      <c r="L28" s="43"/>
      <c r="M28" s="12"/>
    </row>
    <row r="29" spans="1:13" s="5" customFormat="1" ht="14.25" thickBot="1" thickTop="1">
      <c r="A29" s="41" t="s">
        <v>364</v>
      </c>
      <c r="B29" s="35" t="s">
        <v>332</v>
      </c>
      <c r="C29" s="54" t="s">
        <v>333</v>
      </c>
      <c r="D29" s="40" t="s">
        <v>120</v>
      </c>
      <c r="E29" s="55"/>
      <c r="F29" s="56"/>
      <c r="G29" s="56"/>
      <c r="H29" s="56"/>
      <c r="I29" s="56"/>
      <c r="J29" s="57"/>
      <c r="K29" s="38"/>
      <c r="L29" s="43"/>
      <c r="M29" s="12"/>
    </row>
    <row r="30" spans="1:13" s="5" customFormat="1" ht="14.25" thickBot="1" thickTop="1">
      <c r="A30" s="35" t="s">
        <v>286</v>
      </c>
      <c r="B30" s="35" t="s">
        <v>344</v>
      </c>
      <c r="C30" s="54" t="s">
        <v>345</v>
      </c>
      <c r="D30" s="40" t="s">
        <v>167</v>
      </c>
      <c r="E30" s="55"/>
      <c r="F30" s="56"/>
      <c r="G30" s="56"/>
      <c r="H30" s="56"/>
      <c r="I30" s="56"/>
      <c r="J30" s="57"/>
      <c r="K30" s="38"/>
      <c r="L30" s="43"/>
      <c r="M30" s="12"/>
    </row>
    <row r="31" spans="1:13" s="5" customFormat="1" ht="14.25" thickBot="1" thickTop="1">
      <c r="A31" s="35" t="s">
        <v>289</v>
      </c>
      <c r="B31" s="35" t="s">
        <v>134</v>
      </c>
      <c r="C31" s="54" t="s">
        <v>135</v>
      </c>
      <c r="D31" s="40" t="s">
        <v>62</v>
      </c>
      <c r="E31" s="55"/>
      <c r="F31" s="56"/>
      <c r="G31" s="56"/>
      <c r="H31" s="56"/>
      <c r="I31" s="56"/>
      <c r="J31" s="57"/>
      <c r="K31" s="38"/>
      <c r="L31" s="43"/>
      <c r="M31" s="12"/>
    </row>
    <row r="32" spans="1:13" s="5" customFormat="1" ht="14.25" thickBot="1" thickTop="1">
      <c r="A32" s="35" t="s">
        <v>367</v>
      </c>
      <c r="B32" s="35" t="s">
        <v>355</v>
      </c>
      <c r="C32" s="54" t="s">
        <v>356</v>
      </c>
      <c r="D32" s="40" t="s">
        <v>257</v>
      </c>
      <c r="E32" s="55"/>
      <c r="F32" s="56"/>
      <c r="G32" s="56"/>
      <c r="H32" s="56"/>
      <c r="I32" s="56"/>
      <c r="J32" s="57"/>
      <c r="K32" s="38"/>
      <c r="L32" s="43"/>
      <c r="M32" s="12"/>
    </row>
    <row r="33" spans="1:13" s="5" customFormat="1" ht="14.25" thickBot="1" thickTop="1">
      <c r="A33" s="35" t="s">
        <v>56</v>
      </c>
      <c r="B33" s="35" t="s">
        <v>6</v>
      </c>
      <c r="C33" s="54" t="s">
        <v>368</v>
      </c>
      <c r="D33" s="40" t="s">
        <v>140</v>
      </c>
      <c r="E33" s="55"/>
      <c r="F33" s="56"/>
      <c r="G33" s="56"/>
      <c r="H33" s="56"/>
      <c r="I33" s="56"/>
      <c r="J33" s="57"/>
      <c r="K33" s="38"/>
      <c r="L33" s="43"/>
      <c r="M33" s="12"/>
    </row>
    <row r="34" spans="1:13" s="5" customFormat="1" ht="14.25" thickBot="1" thickTop="1">
      <c r="A34" s="35" t="s">
        <v>237</v>
      </c>
      <c r="B34" s="35" t="s">
        <v>241</v>
      </c>
      <c r="C34" s="54" t="s">
        <v>242</v>
      </c>
      <c r="D34" s="40" t="s">
        <v>117</v>
      </c>
      <c r="E34" s="55"/>
      <c r="F34" s="56"/>
      <c r="G34" s="56"/>
      <c r="H34" s="56"/>
      <c r="I34" s="56"/>
      <c r="J34" s="57"/>
      <c r="K34" s="38"/>
      <c r="L34" s="43"/>
      <c r="M34" s="12"/>
    </row>
    <row r="35" spans="1:13" s="5" customFormat="1" ht="14.25" thickBot="1" thickTop="1">
      <c r="A35" s="41" t="s">
        <v>326</v>
      </c>
      <c r="B35" s="35" t="s">
        <v>95</v>
      </c>
      <c r="C35" s="54" t="s">
        <v>20</v>
      </c>
      <c r="D35" s="40" t="s">
        <v>115</v>
      </c>
      <c r="E35" s="55"/>
      <c r="F35" s="56"/>
      <c r="G35" s="56"/>
      <c r="H35" s="56"/>
      <c r="I35" s="56"/>
      <c r="J35" s="57"/>
      <c r="K35" s="38"/>
      <c r="L35" s="43"/>
      <c r="M35" s="15"/>
    </row>
    <row r="36" spans="1:13" s="5" customFormat="1" ht="14.25" thickBot="1" thickTop="1">
      <c r="A36" s="41" t="s">
        <v>369</v>
      </c>
      <c r="B36" s="35" t="s">
        <v>238</v>
      </c>
      <c r="C36" s="54" t="s">
        <v>239</v>
      </c>
      <c r="D36" s="40" t="s">
        <v>174</v>
      </c>
      <c r="E36" s="55"/>
      <c r="F36" s="56"/>
      <c r="G36" s="56"/>
      <c r="H36" s="56"/>
      <c r="I36" s="56"/>
      <c r="J36" s="57"/>
      <c r="K36" s="38"/>
      <c r="L36" s="43"/>
      <c r="M36" s="12"/>
    </row>
    <row r="37" spans="1:13" s="5" customFormat="1" ht="13.5" thickTop="1">
      <c r="A37" s="35" t="s">
        <v>375</v>
      </c>
      <c r="B37" s="35" t="s">
        <v>4</v>
      </c>
      <c r="C37" s="54" t="s">
        <v>270</v>
      </c>
      <c r="D37" s="40" t="s">
        <v>115</v>
      </c>
      <c r="E37" s="55"/>
      <c r="F37" s="56"/>
      <c r="G37" s="56"/>
      <c r="H37" s="56"/>
      <c r="I37" s="56"/>
      <c r="J37" s="57"/>
      <c r="K37" s="38"/>
      <c r="L37" s="43"/>
      <c r="M37" s="12"/>
    </row>
    <row r="38" spans="1:13" s="5" customFormat="1" ht="13.5" thickBot="1">
      <c r="A38" s="10"/>
      <c r="B38" s="10"/>
      <c r="C38" s="58"/>
      <c r="D38" s="59"/>
      <c r="E38" s="60"/>
      <c r="F38" s="61"/>
      <c r="G38" s="61"/>
      <c r="H38" s="61"/>
      <c r="I38" s="61"/>
      <c r="J38" s="62"/>
      <c r="K38" s="63"/>
      <c r="L38" s="44"/>
      <c r="M38" s="13"/>
    </row>
    <row r="39" spans="1:13" s="5" customFormat="1" ht="13.5" thickTop="1">
      <c r="A39" s="173" t="s">
        <v>421</v>
      </c>
      <c r="B39" s="21"/>
      <c r="C39" s="21"/>
      <c r="D39" s="21"/>
      <c r="E39" s="64"/>
      <c r="F39" s="65"/>
      <c r="G39" s="65"/>
      <c r="H39" s="65"/>
      <c r="I39" s="65"/>
      <c r="J39" s="65"/>
      <c r="K39" s="65"/>
      <c r="L39" s="45"/>
      <c r="M39" s="16"/>
    </row>
    <row r="40" spans="1:13" s="5" customFormat="1" ht="12.75">
      <c r="A40" s="21"/>
      <c r="B40" s="21"/>
      <c r="C40" s="21"/>
      <c r="D40" s="21"/>
      <c r="E40" s="66"/>
      <c r="F40" s="21"/>
      <c r="G40" s="21"/>
      <c r="H40" s="21"/>
      <c r="I40" s="21"/>
      <c r="J40" s="21"/>
      <c r="K40" s="21"/>
      <c r="L40" s="46"/>
      <c r="M40" s="16"/>
    </row>
    <row r="41" spans="1:13" s="5" customFormat="1" ht="12.75">
      <c r="A41" s="21"/>
      <c r="B41" s="21"/>
      <c r="C41" s="21"/>
      <c r="D41" s="21"/>
      <c r="E41" s="66"/>
      <c r="F41" s="21"/>
      <c r="G41" s="21"/>
      <c r="H41" s="21"/>
      <c r="I41" s="21"/>
      <c r="J41" s="21"/>
      <c r="K41" s="21"/>
      <c r="L41" s="46"/>
      <c r="M41" s="16"/>
    </row>
    <row r="42" spans="1:13" s="5" customFormat="1" ht="12.75">
      <c r="A42" s="21"/>
      <c r="B42" s="21"/>
      <c r="C42" s="21"/>
      <c r="D42" s="21"/>
      <c r="E42" s="66"/>
      <c r="F42" s="21"/>
      <c r="G42" s="21"/>
      <c r="H42" s="21"/>
      <c r="I42" s="21"/>
      <c r="J42" s="21"/>
      <c r="K42" s="21"/>
      <c r="L42" s="46"/>
      <c r="M42" s="4"/>
    </row>
    <row r="43" spans="1:13" s="5" customFormat="1" ht="12.75">
      <c r="A43" s="21"/>
      <c r="B43" s="21"/>
      <c r="C43" s="21"/>
      <c r="D43" s="21"/>
      <c r="E43" s="66"/>
      <c r="F43" s="21"/>
      <c r="G43" s="21"/>
      <c r="H43" s="21"/>
      <c r="I43" s="21"/>
      <c r="J43" s="21"/>
      <c r="K43" s="21"/>
      <c r="L43" s="46"/>
      <c r="M43" s="4"/>
    </row>
    <row r="44" spans="1:13" s="5" customFormat="1" ht="12.75">
      <c r="A44" s="21"/>
      <c r="B44" s="21"/>
      <c r="C44" s="21"/>
      <c r="D44" s="21"/>
      <c r="E44" s="66"/>
      <c r="F44" s="21"/>
      <c r="G44" s="21"/>
      <c r="H44" s="21"/>
      <c r="I44" s="21"/>
      <c r="J44" s="21"/>
      <c r="K44" s="21"/>
      <c r="L44" s="46"/>
      <c r="M44" s="4"/>
    </row>
    <row r="45" spans="1:13" s="5" customFormat="1" ht="12.75">
      <c r="A45" s="21"/>
      <c r="B45" s="21"/>
      <c r="C45" s="21"/>
      <c r="D45" s="21"/>
      <c r="E45" s="66"/>
      <c r="F45" s="21"/>
      <c r="G45" s="21"/>
      <c r="H45" s="21"/>
      <c r="I45" s="21"/>
      <c r="J45" s="21"/>
      <c r="K45" s="21"/>
      <c r="L45" s="46"/>
      <c r="M45" s="4"/>
    </row>
    <row r="46" spans="1:13" s="5" customFormat="1" ht="12.75">
      <c r="A46" s="21"/>
      <c r="B46" s="21"/>
      <c r="C46" s="21"/>
      <c r="D46" s="21"/>
      <c r="E46" s="66"/>
      <c r="F46" s="21"/>
      <c r="G46" s="21"/>
      <c r="H46" s="21"/>
      <c r="I46" s="21"/>
      <c r="J46" s="21"/>
      <c r="K46" s="21"/>
      <c r="L46" s="46"/>
      <c r="M46" s="4"/>
    </row>
    <row r="47" spans="1:13" s="5" customFormat="1" ht="12.75">
      <c r="A47" s="21"/>
      <c r="B47" s="21"/>
      <c r="C47" s="21"/>
      <c r="D47" s="21"/>
      <c r="E47" s="66"/>
      <c r="F47" s="21"/>
      <c r="G47" s="21"/>
      <c r="H47" s="21"/>
      <c r="I47" s="21"/>
      <c r="J47" s="21"/>
      <c r="K47" s="21"/>
      <c r="L47" s="46"/>
      <c r="M47" s="4"/>
    </row>
    <row r="48" spans="1:13" s="5" customFormat="1" ht="12.75">
      <c r="A48" s="21"/>
      <c r="B48" s="21"/>
      <c r="C48" s="21"/>
      <c r="D48" s="21"/>
      <c r="E48" s="66"/>
      <c r="F48" s="21"/>
      <c r="G48" s="21"/>
      <c r="H48" s="21"/>
      <c r="I48" s="21"/>
      <c r="J48" s="21"/>
      <c r="K48" s="21"/>
      <c r="L48" s="46"/>
      <c r="M48" s="4"/>
    </row>
    <row r="49" spans="1:13" s="5" customFormat="1" ht="12.75">
      <c r="A49" s="21"/>
      <c r="B49" s="21"/>
      <c r="C49" s="21"/>
      <c r="D49" s="21"/>
      <c r="E49" s="66"/>
      <c r="F49" s="21"/>
      <c r="G49" s="21"/>
      <c r="H49" s="21"/>
      <c r="I49" s="21"/>
      <c r="J49" s="21"/>
      <c r="K49" s="21"/>
      <c r="L49" s="46"/>
      <c r="M49" s="4"/>
    </row>
    <row r="50" spans="1:13" s="5" customFormat="1" ht="12.75">
      <c r="A50" s="21"/>
      <c r="B50" s="21"/>
      <c r="C50" s="21"/>
      <c r="D50" s="21"/>
      <c r="E50" s="66"/>
      <c r="F50" s="21"/>
      <c r="G50" s="21"/>
      <c r="H50" s="21"/>
      <c r="I50" s="21"/>
      <c r="J50" s="21"/>
      <c r="K50" s="21"/>
      <c r="L50" s="46"/>
      <c r="M50" s="4"/>
    </row>
    <row r="51" spans="1:13" s="5" customFormat="1" ht="12.75">
      <c r="A51" s="21"/>
      <c r="B51" s="21"/>
      <c r="C51" s="21"/>
      <c r="D51" s="21"/>
      <c r="E51" s="66"/>
      <c r="F51" s="21"/>
      <c r="G51" s="21"/>
      <c r="H51" s="21"/>
      <c r="I51" s="21"/>
      <c r="J51" s="21"/>
      <c r="K51" s="21"/>
      <c r="L51" s="46"/>
      <c r="M51" s="4"/>
    </row>
    <row r="52" spans="1:13" s="5" customFormat="1" ht="12.75">
      <c r="A52" s="21"/>
      <c r="B52" s="21"/>
      <c r="C52" s="21"/>
      <c r="D52" s="21"/>
      <c r="E52" s="66"/>
      <c r="F52" s="21"/>
      <c r="G52" s="21"/>
      <c r="H52" s="21"/>
      <c r="I52" s="21"/>
      <c r="J52" s="21"/>
      <c r="K52" s="21"/>
      <c r="L52" s="46"/>
      <c r="M52" s="4"/>
    </row>
    <row r="53" spans="1:13" s="5" customFormat="1" ht="12.75">
      <c r="A53" s="21"/>
      <c r="B53" s="21"/>
      <c r="C53" s="21"/>
      <c r="D53" s="21"/>
      <c r="E53" s="66"/>
      <c r="F53" s="21"/>
      <c r="G53" s="21"/>
      <c r="H53" s="21"/>
      <c r="I53" s="21"/>
      <c r="J53" s="21"/>
      <c r="K53" s="21"/>
      <c r="L53" s="46"/>
      <c r="M53" s="4"/>
    </row>
    <row r="54" spans="1:13" s="5" customFormat="1" ht="12.75">
      <c r="A54" s="21"/>
      <c r="B54" s="21"/>
      <c r="C54" s="21"/>
      <c r="D54" s="21"/>
      <c r="E54" s="66"/>
      <c r="F54" s="21"/>
      <c r="G54" s="21"/>
      <c r="H54" s="21"/>
      <c r="I54" s="21"/>
      <c r="J54" s="21"/>
      <c r="K54" s="21"/>
      <c r="L54" s="46"/>
      <c r="M54" s="4"/>
    </row>
  </sheetData>
  <mergeCells count="1">
    <mergeCell ref="A1:M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Footer>&amp;CLapa &amp;P no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1">
      <pane xSplit="1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M1"/>
    </sheetView>
  </sheetViews>
  <sheetFormatPr defaultColWidth="9.140625" defaultRowHeight="12.75"/>
  <cols>
    <col min="1" max="1" width="5.57421875" style="4" customWidth="1"/>
    <col min="2" max="2" width="10.28125" style="4" bestFit="1" customWidth="1"/>
    <col min="3" max="3" width="13.421875" style="4" bestFit="1" customWidth="1"/>
    <col min="4" max="4" width="31.140625" style="4" bestFit="1" customWidth="1"/>
    <col min="5" max="5" width="4.421875" style="85" customWidth="1"/>
    <col min="6" max="6" width="4.421875" style="4" customWidth="1"/>
    <col min="7" max="7" width="4.421875" style="86" customWidth="1"/>
    <col min="8" max="10" width="4.421875" style="4" customWidth="1"/>
    <col min="11" max="11" width="5.57421875" style="4" customWidth="1"/>
    <col min="12" max="12" width="8.421875" style="4" bestFit="1" customWidth="1"/>
    <col min="13" max="13" width="8.140625" style="3" customWidth="1"/>
    <col min="14" max="16384" width="9.140625" style="3" customWidth="1"/>
  </cols>
  <sheetData>
    <row r="1" spans="1:13" ht="24" customHeight="1" thickBot="1">
      <c r="A1" s="198" t="s">
        <v>106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7" s="8" customFormat="1" ht="14.25" thickBot="1" thickTop="1">
      <c r="A2" s="67" t="s">
        <v>0</v>
      </c>
      <c r="B2" s="68" t="s">
        <v>1</v>
      </c>
      <c r="C2" s="68" t="s">
        <v>2</v>
      </c>
      <c r="D2" s="69" t="s">
        <v>47</v>
      </c>
      <c r="E2" s="70" t="s">
        <v>29</v>
      </c>
      <c r="F2" s="71" t="s">
        <v>30</v>
      </c>
      <c r="G2" s="72" t="s">
        <v>31</v>
      </c>
      <c r="H2" s="71" t="s">
        <v>32</v>
      </c>
      <c r="I2" s="71" t="s">
        <v>153</v>
      </c>
      <c r="J2" s="73" t="s">
        <v>35</v>
      </c>
      <c r="K2" s="74" t="s">
        <v>23</v>
      </c>
      <c r="L2" s="11" t="s">
        <v>36</v>
      </c>
      <c r="M2" s="9" t="s">
        <v>37</v>
      </c>
      <c r="N2" s="7"/>
      <c r="O2" s="7"/>
      <c r="P2" s="7"/>
      <c r="Q2" s="7"/>
    </row>
    <row r="3" spans="1:13" ht="14.25" thickBot="1" thickTop="1">
      <c r="A3" s="32" t="s">
        <v>99</v>
      </c>
      <c r="B3" s="143" t="s">
        <v>16</v>
      </c>
      <c r="C3" s="144" t="s">
        <v>196</v>
      </c>
      <c r="D3" s="145" t="s">
        <v>140</v>
      </c>
      <c r="E3" s="146">
        <v>2</v>
      </c>
      <c r="F3" s="147">
        <v>0.2</v>
      </c>
      <c r="G3" s="147">
        <v>2</v>
      </c>
      <c r="H3" s="147">
        <v>1</v>
      </c>
      <c r="I3" s="147">
        <v>0.5</v>
      </c>
      <c r="J3" s="148">
        <v>1.5</v>
      </c>
      <c r="K3" s="149">
        <f aca="true" t="shared" si="0" ref="K3:K25">SUM(E3:J3)</f>
        <v>7.2</v>
      </c>
      <c r="L3" s="150">
        <f aca="true" t="shared" si="1" ref="L3:L25">K3/12</f>
        <v>0.6</v>
      </c>
      <c r="M3" s="157" t="s">
        <v>415</v>
      </c>
    </row>
    <row r="4" spans="1:13" ht="14.25" thickBot="1" thickTop="1">
      <c r="A4" s="39" t="s">
        <v>97</v>
      </c>
      <c r="B4" s="151" t="s">
        <v>71</v>
      </c>
      <c r="C4" s="152" t="s">
        <v>419</v>
      </c>
      <c r="D4" s="153" t="s">
        <v>140</v>
      </c>
      <c r="E4" s="154">
        <v>1</v>
      </c>
      <c r="F4" s="155">
        <v>1.9</v>
      </c>
      <c r="G4" s="155">
        <v>1.5</v>
      </c>
      <c r="H4" s="155">
        <v>2</v>
      </c>
      <c r="I4" s="155">
        <v>0.1</v>
      </c>
      <c r="J4" s="156">
        <v>0.5</v>
      </c>
      <c r="K4" s="149">
        <f t="shared" si="0"/>
        <v>7</v>
      </c>
      <c r="L4" s="150">
        <f t="shared" si="1"/>
        <v>0.5833333333333334</v>
      </c>
      <c r="M4" s="158" t="s">
        <v>415</v>
      </c>
    </row>
    <row r="5" spans="1:13" ht="14.25" thickBot="1" thickTop="1">
      <c r="A5" s="39" t="s">
        <v>220</v>
      </c>
      <c r="B5" s="152" t="s">
        <v>221</v>
      </c>
      <c r="C5" s="152" t="s">
        <v>222</v>
      </c>
      <c r="D5" s="152" t="s">
        <v>140</v>
      </c>
      <c r="E5" s="154">
        <v>2</v>
      </c>
      <c r="F5" s="155">
        <v>0.2</v>
      </c>
      <c r="G5" s="155">
        <v>2</v>
      </c>
      <c r="H5" s="155">
        <v>0</v>
      </c>
      <c r="I5" s="155">
        <v>2</v>
      </c>
      <c r="J5" s="156">
        <v>0.2</v>
      </c>
      <c r="K5" s="149">
        <f t="shared" si="0"/>
        <v>6.4</v>
      </c>
      <c r="L5" s="150">
        <f t="shared" si="1"/>
        <v>0.5333333333333333</v>
      </c>
      <c r="M5" s="159" t="s">
        <v>414</v>
      </c>
    </row>
    <row r="6" spans="1:16" ht="14.25" thickBot="1" thickTop="1">
      <c r="A6" s="39" t="s">
        <v>66</v>
      </c>
      <c r="B6" s="151" t="s">
        <v>19</v>
      </c>
      <c r="C6" s="152" t="s">
        <v>210</v>
      </c>
      <c r="D6" s="153" t="s">
        <v>140</v>
      </c>
      <c r="E6" s="154">
        <v>1</v>
      </c>
      <c r="F6" s="155">
        <v>1.9</v>
      </c>
      <c r="G6" s="155">
        <v>1.3</v>
      </c>
      <c r="H6" s="155">
        <v>1.7</v>
      </c>
      <c r="I6" s="155">
        <v>0.1</v>
      </c>
      <c r="J6" s="156">
        <v>0.2</v>
      </c>
      <c r="K6" s="149">
        <f>SUM(E6:J6)</f>
        <v>6.2</v>
      </c>
      <c r="L6" s="150">
        <f t="shared" si="1"/>
        <v>0.5166666666666667</v>
      </c>
      <c r="M6" s="159" t="s">
        <v>414</v>
      </c>
      <c r="P6" s="123"/>
    </row>
    <row r="7" spans="1:16" ht="14.25" thickBot="1" thickTop="1">
      <c r="A7" s="39" t="s">
        <v>217</v>
      </c>
      <c r="B7" s="151" t="s">
        <v>218</v>
      </c>
      <c r="C7" s="152" t="s">
        <v>219</v>
      </c>
      <c r="D7" s="153" t="s">
        <v>117</v>
      </c>
      <c r="E7" s="154">
        <v>1.5</v>
      </c>
      <c r="F7" s="155">
        <v>1.9</v>
      </c>
      <c r="G7" s="155">
        <v>1.5</v>
      </c>
      <c r="H7" s="155">
        <v>0.2</v>
      </c>
      <c r="I7" s="155">
        <v>0.5</v>
      </c>
      <c r="J7" s="156">
        <v>0.5</v>
      </c>
      <c r="K7" s="149">
        <f>SUM(E7:J7)</f>
        <v>6.1000000000000005</v>
      </c>
      <c r="L7" s="150">
        <f t="shared" si="1"/>
        <v>0.5083333333333334</v>
      </c>
      <c r="M7" s="159" t="s">
        <v>414</v>
      </c>
      <c r="P7" s="123"/>
    </row>
    <row r="8" spans="1:13" ht="14.25" thickBot="1" thickTop="1">
      <c r="A8" s="32" t="s">
        <v>25</v>
      </c>
      <c r="B8" s="151" t="s">
        <v>15</v>
      </c>
      <c r="C8" s="152" t="s">
        <v>151</v>
      </c>
      <c r="D8" s="153" t="s">
        <v>152</v>
      </c>
      <c r="E8" s="154">
        <v>1</v>
      </c>
      <c r="F8" s="155">
        <v>0.3</v>
      </c>
      <c r="G8" s="155">
        <v>1.2</v>
      </c>
      <c r="H8" s="155">
        <v>1</v>
      </c>
      <c r="I8" s="155">
        <v>1.9</v>
      </c>
      <c r="J8" s="156">
        <v>0.2</v>
      </c>
      <c r="K8" s="149">
        <f t="shared" si="0"/>
        <v>5.6000000000000005</v>
      </c>
      <c r="L8" s="150">
        <f t="shared" si="1"/>
        <v>0.46666666666666673</v>
      </c>
      <c r="M8" s="160" t="s">
        <v>416</v>
      </c>
    </row>
    <row r="9" spans="1:13" ht="14.25" thickBot="1" thickTop="1">
      <c r="A9" s="39" t="s">
        <v>228</v>
      </c>
      <c r="B9" s="151" t="s">
        <v>15</v>
      </c>
      <c r="C9" s="152" t="s">
        <v>229</v>
      </c>
      <c r="D9" s="153" t="s">
        <v>115</v>
      </c>
      <c r="E9" s="154">
        <v>1</v>
      </c>
      <c r="F9" s="155" t="s">
        <v>24</v>
      </c>
      <c r="G9" s="155">
        <v>1.4</v>
      </c>
      <c r="H9" s="155">
        <v>2</v>
      </c>
      <c r="I9" s="155">
        <v>1.2</v>
      </c>
      <c r="J9" s="156" t="s">
        <v>24</v>
      </c>
      <c r="K9" s="149">
        <f t="shared" si="0"/>
        <v>5.6000000000000005</v>
      </c>
      <c r="L9" s="150">
        <f t="shared" si="1"/>
        <v>0.46666666666666673</v>
      </c>
      <c r="M9" s="160" t="s">
        <v>416</v>
      </c>
    </row>
    <row r="10" spans="1:13" ht="14.25" thickBot="1" thickTop="1">
      <c r="A10" s="39" t="s">
        <v>27</v>
      </c>
      <c r="B10" s="184" t="s">
        <v>215</v>
      </c>
      <c r="C10" s="185" t="s">
        <v>216</v>
      </c>
      <c r="D10" s="186" t="s">
        <v>140</v>
      </c>
      <c r="E10" s="187">
        <v>1.5</v>
      </c>
      <c r="F10" s="178">
        <v>0.3</v>
      </c>
      <c r="G10" s="178">
        <v>2</v>
      </c>
      <c r="H10" s="178">
        <v>1</v>
      </c>
      <c r="I10" s="178">
        <v>0.1</v>
      </c>
      <c r="J10" s="179">
        <v>0.2</v>
      </c>
      <c r="K10" s="180">
        <f t="shared" si="0"/>
        <v>5.1</v>
      </c>
      <c r="L10" s="188">
        <f t="shared" si="1"/>
        <v>0.425</v>
      </c>
      <c r="M10" s="12"/>
    </row>
    <row r="11" spans="1:13" ht="14.25" thickBot="1" thickTop="1">
      <c r="A11" s="39" t="s">
        <v>211</v>
      </c>
      <c r="B11" s="184" t="s">
        <v>212</v>
      </c>
      <c r="C11" s="185" t="s">
        <v>213</v>
      </c>
      <c r="D11" s="186" t="s">
        <v>115</v>
      </c>
      <c r="E11" s="187">
        <v>1</v>
      </c>
      <c r="F11" s="178">
        <v>1.1</v>
      </c>
      <c r="G11" s="178">
        <v>1.3</v>
      </c>
      <c r="H11" s="178">
        <v>1</v>
      </c>
      <c r="I11" s="178">
        <v>0.1</v>
      </c>
      <c r="J11" s="179">
        <v>0.2</v>
      </c>
      <c r="K11" s="180">
        <f t="shared" si="0"/>
        <v>4.7</v>
      </c>
      <c r="L11" s="188">
        <f t="shared" si="1"/>
        <v>0.39166666666666666</v>
      </c>
      <c r="M11" s="12"/>
    </row>
    <row r="12" spans="1:13" ht="14.25" thickBot="1" thickTop="1">
      <c r="A12" s="39" t="s">
        <v>51</v>
      </c>
      <c r="B12" s="184" t="s">
        <v>6</v>
      </c>
      <c r="C12" s="185" t="s">
        <v>121</v>
      </c>
      <c r="D12" s="189" t="s">
        <v>44</v>
      </c>
      <c r="E12" s="187">
        <v>0.1</v>
      </c>
      <c r="F12" s="178">
        <v>0.6</v>
      </c>
      <c r="G12" s="178">
        <v>1</v>
      </c>
      <c r="H12" s="178">
        <v>0.2</v>
      </c>
      <c r="I12" s="178">
        <v>0.1</v>
      </c>
      <c r="J12" s="179">
        <v>2</v>
      </c>
      <c r="K12" s="180">
        <f t="shared" si="0"/>
        <v>4</v>
      </c>
      <c r="L12" s="188">
        <f t="shared" si="1"/>
        <v>0.3333333333333333</v>
      </c>
      <c r="M12" s="12"/>
    </row>
    <row r="13" spans="1:13" ht="14.25" thickBot="1" thickTop="1">
      <c r="A13" s="39" t="s">
        <v>42</v>
      </c>
      <c r="B13" s="184" t="s">
        <v>206</v>
      </c>
      <c r="C13" s="185" t="s">
        <v>87</v>
      </c>
      <c r="D13" s="186" t="s">
        <v>140</v>
      </c>
      <c r="E13" s="187">
        <v>0.5</v>
      </c>
      <c r="F13" s="178">
        <v>0.1</v>
      </c>
      <c r="G13" s="178">
        <v>1.2</v>
      </c>
      <c r="H13" s="178">
        <v>1.9</v>
      </c>
      <c r="I13" s="178">
        <v>0.2</v>
      </c>
      <c r="J13" s="179">
        <v>0</v>
      </c>
      <c r="K13" s="180">
        <f t="shared" si="0"/>
        <v>3.9</v>
      </c>
      <c r="L13" s="188">
        <f t="shared" si="1"/>
        <v>0.325</v>
      </c>
      <c r="M13" s="12"/>
    </row>
    <row r="14" spans="1:13" ht="14.25" thickBot="1" thickTop="1">
      <c r="A14" s="32" t="s">
        <v>297</v>
      </c>
      <c r="B14" s="184" t="s">
        <v>298</v>
      </c>
      <c r="C14" s="185" t="s">
        <v>299</v>
      </c>
      <c r="D14" s="186" t="s">
        <v>115</v>
      </c>
      <c r="E14" s="187">
        <v>1.2</v>
      </c>
      <c r="F14" s="178">
        <v>1.1</v>
      </c>
      <c r="G14" s="178">
        <v>1.4</v>
      </c>
      <c r="H14" s="178" t="s">
        <v>24</v>
      </c>
      <c r="I14" s="178">
        <v>0</v>
      </c>
      <c r="J14" s="179" t="s">
        <v>24</v>
      </c>
      <c r="K14" s="180">
        <f t="shared" si="0"/>
        <v>3.6999999999999997</v>
      </c>
      <c r="L14" s="188">
        <f t="shared" si="1"/>
        <v>0.3083333333333333</v>
      </c>
      <c r="M14" s="12"/>
    </row>
    <row r="15" spans="1:13" ht="14.25" thickBot="1" thickTop="1">
      <c r="A15" s="39" t="s">
        <v>266</v>
      </c>
      <c r="B15" s="184" t="s">
        <v>18</v>
      </c>
      <c r="C15" s="185" t="s">
        <v>101</v>
      </c>
      <c r="D15" s="186" t="s">
        <v>257</v>
      </c>
      <c r="E15" s="187">
        <v>0.5</v>
      </c>
      <c r="F15" s="178">
        <v>1.8</v>
      </c>
      <c r="G15" s="178">
        <v>1.2</v>
      </c>
      <c r="H15" s="178">
        <v>0</v>
      </c>
      <c r="I15" s="178">
        <v>0.1</v>
      </c>
      <c r="J15" s="179">
        <v>0</v>
      </c>
      <c r="K15" s="180">
        <f t="shared" si="0"/>
        <v>3.6</v>
      </c>
      <c r="L15" s="188">
        <f t="shared" si="1"/>
        <v>0.3</v>
      </c>
      <c r="M15" s="12"/>
    </row>
    <row r="16" spans="1:13" ht="14.25" thickBot="1" thickTop="1">
      <c r="A16" s="39" t="s">
        <v>75</v>
      </c>
      <c r="B16" s="184" t="s">
        <v>72</v>
      </c>
      <c r="C16" s="185" t="s">
        <v>166</v>
      </c>
      <c r="D16" s="186" t="s">
        <v>167</v>
      </c>
      <c r="E16" s="187">
        <v>0.5</v>
      </c>
      <c r="F16" s="178">
        <v>1</v>
      </c>
      <c r="G16" s="178">
        <v>1.5</v>
      </c>
      <c r="H16" s="178" t="s">
        <v>24</v>
      </c>
      <c r="I16" s="178" t="s">
        <v>24</v>
      </c>
      <c r="J16" s="179">
        <v>0.5</v>
      </c>
      <c r="K16" s="180">
        <f t="shared" si="0"/>
        <v>3.5</v>
      </c>
      <c r="L16" s="188">
        <f t="shared" si="1"/>
        <v>0.2916666666666667</v>
      </c>
      <c r="M16" s="12"/>
    </row>
    <row r="17" spans="1:13" ht="14.25" thickBot="1" thickTop="1">
      <c r="A17" s="39" t="s">
        <v>207</v>
      </c>
      <c r="B17" s="184" t="s">
        <v>13</v>
      </c>
      <c r="C17" s="185" t="s">
        <v>208</v>
      </c>
      <c r="D17" s="186" t="s">
        <v>209</v>
      </c>
      <c r="E17" s="187">
        <v>0.7</v>
      </c>
      <c r="F17" s="178">
        <v>0.4</v>
      </c>
      <c r="G17" s="178">
        <v>1.7</v>
      </c>
      <c r="H17" s="178" t="s">
        <v>24</v>
      </c>
      <c r="I17" s="178" t="s">
        <v>24</v>
      </c>
      <c r="J17" s="179">
        <v>0.5</v>
      </c>
      <c r="K17" s="180">
        <f t="shared" si="0"/>
        <v>3.3</v>
      </c>
      <c r="L17" s="188">
        <f t="shared" si="1"/>
        <v>0.27499999999999997</v>
      </c>
      <c r="M17" s="12"/>
    </row>
    <row r="18" spans="1:13" ht="14.25" thickBot="1" thickTop="1">
      <c r="A18" s="39" t="s">
        <v>303</v>
      </c>
      <c r="B18" s="184" t="s">
        <v>125</v>
      </c>
      <c r="C18" s="185" t="s">
        <v>304</v>
      </c>
      <c r="D18" s="186" t="s">
        <v>115</v>
      </c>
      <c r="E18" s="187">
        <v>0.1</v>
      </c>
      <c r="F18" s="178">
        <v>1.1</v>
      </c>
      <c r="G18" s="178">
        <v>1.4</v>
      </c>
      <c r="H18" s="178">
        <v>0</v>
      </c>
      <c r="I18" s="178">
        <v>0.1</v>
      </c>
      <c r="J18" s="179">
        <v>0</v>
      </c>
      <c r="K18" s="180">
        <f t="shared" si="0"/>
        <v>2.7</v>
      </c>
      <c r="L18" s="188">
        <f t="shared" si="1"/>
        <v>0.225</v>
      </c>
      <c r="M18" s="12"/>
    </row>
    <row r="19" spans="1:13" ht="14.25" thickBot="1" thickTop="1">
      <c r="A19" s="32" t="s">
        <v>283</v>
      </c>
      <c r="B19" s="184" t="s">
        <v>284</v>
      </c>
      <c r="C19" s="185" t="s">
        <v>285</v>
      </c>
      <c r="D19" s="186" t="s">
        <v>5</v>
      </c>
      <c r="E19" s="187">
        <v>0.1</v>
      </c>
      <c r="F19" s="178">
        <v>0.1</v>
      </c>
      <c r="G19" s="178">
        <v>2</v>
      </c>
      <c r="H19" s="178">
        <v>0</v>
      </c>
      <c r="I19" s="178">
        <v>0</v>
      </c>
      <c r="J19" s="179">
        <v>0</v>
      </c>
      <c r="K19" s="180">
        <f t="shared" si="0"/>
        <v>2.2</v>
      </c>
      <c r="L19" s="188">
        <f t="shared" si="1"/>
        <v>0.18333333333333335</v>
      </c>
      <c r="M19" s="12"/>
    </row>
    <row r="20" spans="1:13" ht="14.25" thickBot="1" thickTop="1">
      <c r="A20" s="32" t="s">
        <v>94</v>
      </c>
      <c r="B20" s="184" t="s">
        <v>61</v>
      </c>
      <c r="C20" s="185" t="s">
        <v>119</v>
      </c>
      <c r="D20" s="186" t="s">
        <v>115</v>
      </c>
      <c r="E20" s="187">
        <v>0</v>
      </c>
      <c r="F20" s="178">
        <v>0.4</v>
      </c>
      <c r="G20" s="178">
        <v>1</v>
      </c>
      <c r="H20" s="178">
        <v>0.7</v>
      </c>
      <c r="I20" s="178">
        <v>0.1</v>
      </c>
      <c r="J20" s="179">
        <v>0</v>
      </c>
      <c r="K20" s="180">
        <f t="shared" si="0"/>
        <v>2.1999999999999997</v>
      </c>
      <c r="L20" s="188">
        <f t="shared" si="1"/>
        <v>0.18333333333333332</v>
      </c>
      <c r="M20" s="12"/>
    </row>
    <row r="21" spans="1:13" ht="14.25" thickBot="1" thickTop="1">
      <c r="A21" s="39" t="s">
        <v>45</v>
      </c>
      <c r="B21" s="184" t="s">
        <v>18</v>
      </c>
      <c r="C21" s="185" t="s">
        <v>173</v>
      </c>
      <c r="D21" s="186" t="s">
        <v>174</v>
      </c>
      <c r="E21" s="187">
        <v>0.3</v>
      </c>
      <c r="F21" s="178" t="s">
        <v>24</v>
      </c>
      <c r="G21" s="178">
        <v>1</v>
      </c>
      <c r="H21" s="178">
        <v>0.3</v>
      </c>
      <c r="I21" s="178" t="s">
        <v>24</v>
      </c>
      <c r="J21" s="179">
        <v>0.5</v>
      </c>
      <c r="K21" s="180">
        <f t="shared" si="0"/>
        <v>2.1</v>
      </c>
      <c r="L21" s="188">
        <f t="shared" si="1"/>
        <v>0.17500000000000002</v>
      </c>
      <c r="M21" s="12"/>
    </row>
    <row r="22" spans="1:13" ht="14.25" thickBot="1" thickTop="1">
      <c r="A22" s="39" t="s">
        <v>295</v>
      </c>
      <c r="B22" s="184" t="s">
        <v>8</v>
      </c>
      <c r="C22" s="185" t="s">
        <v>296</v>
      </c>
      <c r="D22" s="190" t="s">
        <v>257</v>
      </c>
      <c r="E22" s="187">
        <v>0.5</v>
      </c>
      <c r="F22" s="178" t="s">
        <v>24</v>
      </c>
      <c r="G22" s="178">
        <v>1.4</v>
      </c>
      <c r="H22" s="178">
        <v>0</v>
      </c>
      <c r="I22" s="178">
        <v>0.1</v>
      </c>
      <c r="J22" s="179">
        <v>0</v>
      </c>
      <c r="K22" s="180">
        <f t="shared" si="0"/>
        <v>2</v>
      </c>
      <c r="L22" s="188">
        <f t="shared" si="1"/>
        <v>0.16666666666666666</v>
      </c>
      <c r="M22" s="12"/>
    </row>
    <row r="23" spans="1:13" ht="14.25" thickBot="1" thickTop="1">
      <c r="A23" s="39" t="s">
        <v>309</v>
      </c>
      <c r="B23" s="184" t="s">
        <v>310</v>
      </c>
      <c r="C23" s="185" t="s">
        <v>311</v>
      </c>
      <c r="D23" s="190" t="s">
        <v>117</v>
      </c>
      <c r="E23" s="187">
        <v>0.1</v>
      </c>
      <c r="F23" s="178">
        <v>0.1</v>
      </c>
      <c r="G23" s="178">
        <v>0.5</v>
      </c>
      <c r="H23" s="178">
        <v>1.2</v>
      </c>
      <c r="I23" s="178" t="s">
        <v>24</v>
      </c>
      <c r="J23" s="179">
        <v>0</v>
      </c>
      <c r="K23" s="180">
        <f t="shared" si="0"/>
        <v>1.9</v>
      </c>
      <c r="L23" s="188">
        <f t="shared" si="1"/>
        <v>0.15833333333333333</v>
      </c>
      <c r="M23" s="12"/>
    </row>
    <row r="24" spans="1:13" ht="14.25" thickBot="1" thickTop="1">
      <c r="A24" s="32" t="s">
        <v>91</v>
      </c>
      <c r="B24" s="184" t="s">
        <v>85</v>
      </c>
      <c r="C24" s="185" t="s">
        <v>168</v>
      </c>
      <c r="D24" s="186" t="s">
        <v>117</v>
      </c>
      <c r="E24" s="187">
        <v>0</v>
      </c>
      <c r="F24" s="178">
        <v>0.1</v>
      </c>
      <c r="G24" s="178">
        <v>0.9</v>
      </c>
      <c r="H24" s="178" t="s">
        <v>24</v>
      </c>
      <c r="I24" s="178">
        <v>0</v>
      </c>
      <c r="J24" s="179">
        <v>0.5</v>
      </c>
      <c r="K24" s="180">
        <f t="shared" si="0"/>
        <v>1.5</v>
      </c>
      <c r="L24" s="188">
        <f t="shared" si="1"/>
        <v>0.125</v>
      </c>
      <c r="M24" s="12"/>
    </row>
    <row r="25" spans="1:13" ht="14.25" thickBot="1" thickTop="1">
      <c r="A25" s="39" t="s">
        <v>73</v>
      </c>
      <c r="B25" s="184" t="s">
        <v>164</v>
      </c>
      <c r="C25" s="185" t="s">
        <v>165</v>
      </c>
      <c r="D25" s="186" t="s">
        <v>46</v>
      </c>
      <c r="E25" s="187">
        <v>0</v>
      </c>
      <c r="F25" s="178" t="s">
        <v>24</v>
      </c>
      <c r="G25" s="178">
        <v>1.3</v>
      </c>
      <c r="H25" s="178">
        <v>0</v>
      </c>
      <c r="I25" s="178">
        <v>0</v>
      </c>
      <c r="J25" s="179">
        <v>0</v>
      </c>
      <c r="K25" s="180">
        <f t="shared" si="0"/>
        <v>1.3</v>
      </c>
      <c r="L25" s="188">
        <f t="shared" si="1"/>
        <v>0.10833333333333334</v>
      </c>
      <c r="M25" s="12"/>
    </row>
    <row r="26" spans="1:13" ht="14.25" thickBot="1" thickTop="1">
      <c r="A26" s="32" t="s">
        <v>258</v>
      </c>
      <c r="B26" s="94" t="s">
        <v>182</v>
      </c>
      <c r="C26" s="32" t="s">
        <v>183</v>
      </c>
      <c r="D26" s="93" t="s">
        <v>46</v>
      </c>
      <c r="E26" s="91"/>
      <c r="F26" s="56"/>
      <c r="G26" s="56"/>
      <c r="H26" s="56"/>
      <c r="I26" s="92"/>
      <c r="J26" s="57"/>
      <c r="K26" s="31"/>
      <c r="L26" s="88"/>
      <c r="M26" s="12"/>
    </row>
    <row r="27" spans="1:13" ht="14.25" thickBot="1" thickTop="1">
      <c r="A27" s="39" t="s">
        <v>63</v>
      </c>
      <c r="B27" s="89" t="s">
        <v>21</v>
      </c>
      <c r="C27" s="39" t="s">
        <v>197</v>
      </c>
      <c r="D27" s="96" t="s">
        <v>115</v>
      </c>
      <c r="E27" s="91"/>
      <c r="F27" s="56"/>
      <c r="G27" s="56"/>
      <c r="H27" s="56"/>
      <c r="I27" s="92"/>
      <c r="J27" s="57"/>
      <c r="K27" s="31"/>
      <c r="L27" s="88"/>
      <c r="M27" s="12"/>
    </row>
    <row r="28" spans="1:13" ht="14.25" thickBot="1" thickTop="1">
      <c r="A28" s="95" t="s">
        <v>181</v>
      </c>
      <c r="B28" s="39" t="s">
        <v>107</v>
      </c>
      <c r="C28" s="39" t="s">
        <v>108</v>
      </c>
      <c r="D28" s="90" t="s">
        <v>109</v>
      </c>
      <c r="E28" s="91"/>
      <c r="F28" s="56"/>
      <c r="G28" s="56"/>
      <c r="H28" s="56"/>
      <c r="I28" s="92"/>
      <c r="J28" s="57"/>
      <c r="K28" s="100"/>
      <c r="L28" s="88"/>
      <c r="M28" s="12"/>
    </row>
    <row r="29" spans="1:13" ht="14.25" thickBot="1" thickTop="1">
      <c r="A29" s="39" t="s">
        <v>169</v>
      </c>
      <c r="B29" s="89" t="s">
        <v>293</v>
      </c>
      <c r="C29" s="39" t="s">
        <v>294</v>
      </c>
      <c r="D29" s="93" t="s">
        <v>120</v>
      </c>
      <c r="E29" s="91"/>
      <c r="F29" s="56"/>
      <c r="G29" s="56"/>
      <c r="H29" s="56"/>
      <c r="I29" s="92"/>
      <c r="J29" s="57"/>
      <c r="K29" s="31"/>
      <c r="L29" s="88"/>
      <c r="M29" s="12"/>
    </row>
    <row r="30" spans="1:13" ht="14.25" thickBot="1" thickTop="1">
      <c r="A30" s="39" t="s">
        <v>38</v>
      </c>
      <c r="B30" s="89" t="s">
        <v>14</v>
      </c>
      <c r="C30" s="39" t="s">
        <v>170</v>
      </c>
      <c r="D30" s="90" t="s">
        <v>140</v>
      </c>
      <c r="E30" s="91"/>
      <c r="F30" s="56"/>
      <c r="G30" s="56"/>
      <c r="H30" s="56"/>
      <c r="I30" s="92"/>
      <c r="J30" s="57"/>
      <c r="K30" s="31"/>
      <c r="L30" s="88"/>
      <c r="M30" s="12"/>
    </row>
    <row r="31" spans="1:13" ht="14.25" thickBot="1" thickTop="1">
      <c r="A31" s="32" t="s">
        <v>28</v>
      </c>
      <c r="B31" s="89" t="s">
        <v>64</v>
      </c>
      <c r="C31" s="39" t="s">
        <v>141</v>
      </c>
      <c r="D31" s="90" t="s">
        <v>142</v>
      </c>
      <c r="E31" s="91"/>
      <c r="F31" s="56"/>
      <c r="G31" s="56"/>
      <c r="H31" s="56"/>
      <c r="I31" s="92"/>
      <c r="J31" s="57"/>
      <c r="K31" s="31"/>
      <c r="L31" s="88"/>
      <c r="M31" s="12"/>
    </row>
    <row r="32" spans="1:13" ht="14.25" thickBot="1" thickTop="1">
      <c r="A32" s="39" t="s">
        <v>93</v>
      </c>
      <c r="B32" s="94" t="s">
        <v>160</v>
      </c>
      <c r="C32" s="32" t="s">
        <v>161</v>
      </c>
      <c r="D32" s="93" t="s">
        <v>46</v>
      </c>
      <c r="E32" s="91"/>
      <c r="F32" s="56"/>
      <c r="G32" s="56"/>
      <c r="H32" s="56"/>
      <c r="I32" s="92"/>
      <c r="J32" s="57"/>
      <c r="K32" s="31"/>
      <c r="L32" s="88"/>
      <c r="M32" s="12"/>
    </row>
    <row r="33" spans="1:13" ht="14.25" thickBot="1" thickTop="1">
      <c r="A33" s="39" t="s">
        <v>58</v>
      </c>
      <c r="B33" s="89" t="s">
        <v>301</v>
      </c>
      <c r="C33" s="39" t="s">
        <v>302</v>
      </c>
      <c r="D33" s="96" t="s">
        <v>115</v>
      </c>
      <c r="E33" s="91"/>
      <c r="F33" s="56"/>
      <c r="G33" s="56"/>
      <c r="H33" s="56"/>
      <c r="I33" s="92"/>
      <c r="J33" s="57"/>
      <c r="K33" s="31"/>
      <c r="L33" s="88"/>
      <c r="M33" s="12"/>
    </row>
    <row r="34" spans="1:13" ht="14.25" thickBot="1" thickTop="1">
      <c r="A34" s="39" t="s">
        <v>300</v>
      </c>
      <c r="B34" s="94" t="s">
        <v>4</v>
      </c>
      <c r="C34" s="32" t="s">
        <v>259</v>
      </c>
      <c r="D34" s="96" t="s">
        <v>117</v>
      </c>
      <c r="E34" s="91"/>
      <c r="F34" s="56"/>
      <c r="G34" s="56"/>
      <c r="H34" s="56"/>
      <c r="I34" s="92"/>
      <c r="J34" s="57"/>
      <c r="K34" s="31"/>
      <c r="L34" s="88"/>
      <c r="M34" s="12"/>
    </row>
    <row r="35" spans="1:13" ht="14.25" thickBot="1" thickTop="1">
      <c r="A35" s="32" t="s">
        <v>137</v>
      </c>
      <c r="B35" s="89" t="s">
        <v>11</v>
      </c>
      <c r="C35" s="39" t="s">
        <v>171</v>
      </c>
      <c r="D35" s="87" t="s">
        <v>172</v>
      </c>
      <c r="E35" s="91"/>
      <c r="F35" s="56"/>
      <c r="G35" s="56"/>
      <c r="H35" s="56"/>
      <c r="I35" s="92"/>
      <c r="J35" s="57"/>
      <c r="K35" s="31"/>
      <c r="L35" s="88"/>
      <c r="M35" s="12"/>
    </row>
    <row r="36" spans="1:13" ht="14.25" thickBot="1" thickTop="1">
      <c r="A36" s="39" t="s">
        <v>292</v>
      </c>
      <c r="B36" s="94" t="s">
        <v>138</v>
      </c>
      <c r="C36" s="32" t="s">
        <v>139</v>
      </c>
      <c r="D36" s="93" t="s">
        <v>140</v>
      </c>
      <c r="E36" s="91"/>
      <c r="F36" s="56"/>
      <c r="G36" s="56"/>
      <c r="H36" s="56"/>
      <c r="I36" s="92"/>
      <c r="J36" s="57"/>
      <c r="K36" s="31"/>
      <c r="L36" s="88"/>
      <c r="M36" s="15"/>
    </row>
    <row r="37" spans="1:13" ht="14.25" thickBot="1" thickTop="1">
      <c r="A37" s="99"/>
      <c r="B37" s="79"/>
      <c r="C37" s="80"/>
      <c r="D37" s="81"/>
      <c r="E37" s="82"/>
      <c r="F37" s="83"/>
      <c r="G37" s="83"/>
      <c r="H37" s="83"/>
      <c r="I37" s="83"/>
      <c r="J37" s="84"/>
      <c r="K37" s="97"/>
      <c r="L37" s="98"/>
      <c r="M37" s="13"/>
    </row>
    <row r="38" ht="13.5" thickTop="1">
      <c r="A38" s="173" t="s">
        <v>421</v>
      </c>
    </row>
  </sheetData>
  <mergeCells count="1">
    <mergeCell ref="A1:M1"/>
  </mergeCells>
  <printOptions/>
  <pageMargins left="0.7480314960629921" right="0.7480314960629921" top="0.6299212598425197" bottom="0.75" header="0.5118110236220472" footer="0.5118110236220472"/>
  <pageSetup horizontalDpi="1200" verticalDpi="1200" orientation="landscape" paperSize="9" r:id="rId1"/>
  <headerFooter alignWithMargins="0">
    <oddFooter>&amp;CLapa &amp;P no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workbookViewId="0" topLeftCell="A1">
      <pane xSplit="1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N1"/>
    </sheetView>
  </sheetViews>
  <sheetFormatPr defaultColWidth="9.140625" defaultRowHeight="12.75"/>
  <cols>
    <col min="1" max="1" width="5.57421875" style="0" customWidth="1"/>
    <col min="2" max="2" width="9.8515625" style="0" bestFit="1" customWidth="1"/>
    <col min="3" max="3" width="11.7109375" style="0" bestFit="1" customWidth="1"/>
    <col min="4" max="4" width="35.140625" style="0" bestFit="1" customWidth="1"/>
    <col min="5" max="11" width="4.421875" style="0" customWidth="1"/>
    <col min="12" max="12" width="5.57421875" style="0" customWidth="1"/>
    <col min="13" max="13" width="8.28125" style="0" bestFit="1" customWidth="1"/>
    <col min="14" max="14" width="4.8515625" style="0" bestFit="1" customWidth="1"/>
  </cols>
  <sheetData>
    <row r="1" spans="1:14" s="3" customFormat="1" ht="24" customHeight="1" thickBot="1">
      <c r="A1" s="198" t="s">
        <v>261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</row>
    <row r="2" spans="1:17" s="2" customFormat="1" ht="14.25" thickBot="1" thickTop="1">
      <c r="A2" s="103" t="s">
        <v>0</v>
      </c>
      <c r="B2" s="103" t="s">
        <v>1</v>
      </c>
      <c r="C2" s="104" t="s">
        <v>2</v>
      </c>
      <c r="D2" s="105" t="s">
        <v>3</v>
      </c>
      <c r="E2" s="23" t="s">
        <v>29</v>
      </c>
      <c r="F2" s="24" t="s">
        <v>30</v>
      </c>
      <c r="G2" s="24" t="s">
        <v>31</v>
      </c>
      <c r="H2" s="24" t="s">
        <v>32</v>
      </c>
      <c r="I2" s="24" t="s">
        <v>35</v>
      </c>
      <c r="J2" s="24" t="s">
        <v>40</v>
      </c>
      <c r="K2" s="25" t="s">
        <v>41</v>
      </c>
      <c r="L2" s="106" t="s">
        <v>23</v>
      </c>
      <c r="M2" s="104" t="s">
        <v>36</v>
      </c>
      <c r="N2" s="104" t="s">
        <v>37</v>
      </c>
      <c r="O2" s="1"/>
      <c r="P2" s="1"/>
      <c r="Q2" s="1"/>
    </row>
    <row r="3" spans="1:17" ht="13.5" thickTop="1">
      <c r="A3" s="107" t="s">
        <v>378</v>
      </c>
      <c r="B3" s="124" t="s">
        <v>8</v>
      </c>
      <c r="C3" s="124" t="s">
        <v>282</v>
      </c>
      <c r="D3" s="125" t="s">
        <v>44</v>
      </c>
      <c r="E3" s="126">
        <v>1.9</v>
      </c>
      <c r="F3" s="127">
        <v>1.1</v>
      </c>
      <c r="G3" s="127">
        <v>0.3</v>
      </c>
      <c r="H3" s="127">
        <v>1</v>
      </c>
      <c r="I3" s="127">
        <v>1</v>
      </c>
      <c r="J3" s="127">
        <v>0.6</v>
      </c>
      <c r="K3" s="128" t="s">
        <v>24</v>
      </c>
      <c r="L3" s="129">
        <f aca="true" t="shared" si="0" ref="L3:L29">SUM(E3:K3)</f>
        <v>5.8999999999999995</v>
      </c>
      <c r="M3" s="130">
        <f>L3/14</f>
        <v>0.4214285714285714</v>
      </c>
      <c r="N3" s="131" t="s">
        <v>416</v>
      </c>
      <c r="O3" s="3"/>
      <c r="P3" s="3"/>
      <c r="Q3" s="3"/>
    </row>
    <row r="4" spans="1:14" ht="12.75">
      <c r="A4" s="109" t="s">
        <v>202</v>
      </c>
      <c r="B4" s="132" t="s">
        <v>203</v>
      </c>
      <c r="C4" s="132" t="s">
        <v>204</v>
      </c>
      <c r="D4" s="133" t="s">
        <v>205</v>
      </c>
      <c r="E4" s="129">
        <v>1</v>
      </c>
      <c r="F4" s="134">
        <v>1.9</v>
      </c>
      <c r="G4" s="134">
        <v>1.2</v>
      </c>
      <c r="H4" s="134">
        <v>0.8</v>
      </c>
      <c r="I4" s="134">
        <v>0</v>
      </c>
      <c r="J4" s="134">
        <v>0.9</v>
      </c>
      <c r="K4" s="135">
        <v>0</v>
      </c>
      <c r="L4" s="129">
        <f t="shared" si="0"/>
        <v>5.8</v>
      </c>
      <c r="M4" s="130">
        <f aca="true" t="shared" si="1" ref="M4:M29">L4/14</f>
        <v>0.41428571428571426</v>
      </c>
      <c r="N4" s="136" t="s">
        <v>416</v>
      </c>
    </row>
    <row r="5" spans="1:14" ht="12.75">
      <c r="A5" s="109" t="s">
        <v>386</v>
      </c>
      <c r="B5" s="132" t="s">
        <v>9</v>
      </c>
      <c r="C5" s="132" t="s">
        <v>387</v>
      </c>
      <c r="D5" s="133" t="s">
        <v>388</v>
      </c>
      <c r="E5" s="129">
        <v>0.5</v>
      </c>
      <c r="F5" s="134">
        <v>1.7</v>
      </c>
      <c r="G5" s="134">
        <v>2</v>
      </c>
      <c r="H5" s="134">
        <v>0</v>
      </c>
      <c r="I5" s="134">
        <v>0.5</v>
      </c>
      <c r="J5" s="134">
        <v>1</v>
      </c>
      <c r="K5" s="135">
        <v>0</v>
      </c>
      <c r="L5" s="129">
        <f t="shared" si="0"/>
        <v>5.7</v>
      </c>
      <c r="M5" s="130">
        <f t="shared" si="1"/>
        <v>0.40714285714285714</v>
      </c>
      <c r="N5" s="136" t="s">
        <v>416</v>
      </c>
    </row>
    <row r="6" spans="1:14" ht="12.75">
      <c r="A6" s="78" t="s">
        <v>271</v>
      </c>
      <c r="B6" s="191" t="s">
        <v>7</v>
      </c>
      <c r="C6" s="191" t="s">
        <v>272</v>
      </c>
      <c r="D6" s="192" t="s">
        <v>249</v>
      </c>
      <c r="E6" s="193">
        <v>0.5</v>
      </c>
      <c r="F6" s="194">
        <v>1.9</v>
      </c>
      <c r="G6" s="191">
        <v>0.8</v>
      </c>
      <c r="H6" s="191">
        <v>0.5</v>
      </c>
      <c r="I6" s="194">
        <v>0</v>
      </c>
      <c r="J6" s="194">
        <v>0.9</v>
      </c>
      <c r="K6" s="195" t="s">
        <v>24</v>
      </c>
      <c r="L6" s="193">
        <f t="shared" si="0"/>
        <v>4.6000000000000005</v>
      </c>
      <c r="M6" s="197">
        <f t="shared" si="1"/>
        <v>0.3285714285714286</v>
      </c>
      <c r="N6" s="17"/>
    </row>
    <row r="7" spans="1:14" ht="12.75">
      <c r="A7" s="109" t="s">
        <v>320</v>
      </c>
      <c r="B7" s="191" t="s">
        <v>321</v>
      </c>
      <c r="C7" s="191" t="s">
        <v>322</v>
      </c>
      <c r="D7" s="192" t="s">
        <v>117</v>
      </c>
      <c r="E7" s="193">
        <v>1</v>
      </c>
      <c r="F7" s="194">
        <v>1.8</v>
      </c>
      <c r="G7" s="194">
        <v>1.5</v>
      </c>
      <c r="H7" s="194" t="s">
        <v>24</v>
      </c>
      <c r="I7" s="194" t="s">
        <v>24</v>
      </c>
      <c r="J7" s="194">
        <v>0.3</v>
      </c>
      <c r="K7" s="195" t="s">
        <v>24</v>
      </c>
      <c r="L7" s="193">
        <f t="shared" si="0"/>
        <v>4.6</v>
      </c>
      <c r="M7" s="197">
        <f t="shared" si="1"/>
        <v>0.32857142857142857</v>
      </c>
      <c r="N7" s="17"/>
    </row>
    <row r="8" spans="1:14" ht="12.75">
      <c r="A8" s="109" t="s">
        <v>252</v>
      </c>
      <c r="B8" s="191" t="s">
        <v>253</v>
      </c>
      <c r="C8" s="191" t="s">
        <v>254</v>
      </c>
      <c r="D8" s="192" t="s">
        <v>117</v>
      </c>
      <c r="E8" s="193">
        <v>0</v>
      </c>
      <c r="F8" s="194">
        <v>1.8</v>
      </c>
      <c r="G8" s="194">
        <v>1.1</v>
      </c>
      <c r="H8" s="194">
        <v>0.9</v>
      </c>
      <c r="I8" s="194">
        <v>0</v>
      </c>
      <c r="J8" s="194">
        <v>0.5</v>
      </c>
      <c r="K8" s="195">
        <v>0</v>
      </c>
      <c r="L8" s="193">
        <f t="shared" si="0"/>
        <v>4.300000000000001</v>
      </c>
      <c r="M8" s="197">
        <f t="shared" si="1"/>
        <v>0.3071428571428572</v>
      </c>
      <c r="N8" s="17"/>
    </row>
    <row r="9" spans="1:14" ht="12.75">
      <c r="A9" s="78" t="s">
        <v>154</v>
      </c>
      <c r="B9" s="191" t="s">
        <v>12</v>
      </c>
      <c r="C9" s="191" t="s">
        <v>155</v>
      </c>
      <c r="D9" s="192" t="s">
        <v>77</v>
      </c>
      <c r="E9" s="193">
        <v>0.5</v>
      </c>
      <c r="F9" s="194">
        <v>1.4</v>
      </c>
      <c r="G9" s="191">
        <v>1.1</v>
      </c>
      <c r="H9" s="194" t="s">
        <v>24</v>
      </c>
      <c r="I9" s="194">
        <v>0.5</v>
      </c>
      <c r="J9" s="194">
        <v>0.5</v>
      </c>
      <c r="K9" s="195" t="s">
        <v>24</v>
      </c>
      <c r="L9" s="193">
        <f t="shared" si="0"/>
        <v>4</v>
      </c>
      <c r="M9" s="197">
        <f t="shared" si="1"/>
        <v>0.2857142857142857</v>
      </c>
      <c r="N9" s="17"/>
    </row>
    <row r="10" spans="1:16" ht="12.75">
      <c r="A10" s="78" t="s">
        <v>381</v>
      </c>
      <c r="B10" s="191" t="s">
        <v>17</v>
      </c>
      <c r="C10" s="191" t="s">
        <v>382</v>
      </c>
      <c r="D10" s="192" t="s">
        <v>383</v>
      </c>
      <c r="E10" s="193">
        <v>0.3</v>
      </c>
      <c r="F10" s="194">
        <v>0.9</v>
      </c>
      <c r="G10" s="191">
        <v>1.5</v>
      </c>
      <c r="H10" s="191">
        <v>0</v>
      </c>
      <c r="I10" s="194">
        <v>0</v>
      </c>
      <c r="J10" s="194">
        <v>1.2</v>
      </c>
      <c r="K10" s="195">
        <v>0</v>
      </c>
      <c r="L10" s="193">
        <f t="shared" si="0"/>
        <v>3.9000000000000004</v>
      </c>
      <c r="M10" s="197">
        <f t="shared" si="1"/>
        <v>0.2785714285714286</v>
      </c>
      <c r="N10" s="17"/>
      <c r="P10" s="3"/>
    </row>
    <row r="11" spans="1:14" ht="12.75">
      <c r="A11" s="109" t="s">
        <v>175</v>
      </c>
      <c r="B11" s="191" t="s">
        <v>176</v>
      </c>
      <c r="C11" s="191" t="s">
        <v>101</v>
      </c>
      <c r="D11" s="192" t="s">
        <v>120</v>
      </c>
      <c r="E11" s="193">
        <v>1</v>
      </c>
      <c r="F11" s="194">
        <v>0.4</v>
      </c>
      <c r="G11" s="194">
        <v>1.5</v>
      </c>
      <c r="H11" s="194" t="s">
        <v>24</v>
      </c>
      <c r="I11" s="194">
        <v>0.2</v>
      </c>
      <c r="J11" s="194">
        <v>0.7</v>
      </c>
      <c r="K11" s="195">
        <v>0</v>
      </c>
      <c r="L11" s="193">
        <f t="shared" si="0"/>
        <v>3.8</v>
      </c>
      <c r="M11" s="197">
        <f t="shared" si="1"/>
        <v>0.2714285714285714</v>
      </c>
      <c r="N11" s="17"/>
    </row>
    <row r="12" spans="1:14" ht="12.75">
      <c r="A12" s="78" t="s">
        <v>389</v>
      </c>
      <c r="B12" s="191" t="s">
        <v>370</v>
      </c>
      <c r="C12" s="191" t="s">
        <v>390</v>
      </c>
      <c r="D12" s="192" t="s">
        <v>115</v>
      </c>
      <c r="E12" s="193">
        <v>0.5</v>
      </c>
      <c r="F12" s="194">
        <v>1.9</v>
      </c>
      <c r="G12" s="191">
        <v>1</v>
      </c>
      <c r="H12" s="194" t="s">
        <v>24</v>
      </c>
      <c r="I12" s="194">
        <v>0</v>
      </c>
      <c r="J12" s="191">
        <v>0.3</v>
      </c>
      <c r="K12" s="192" t="s">
        <v>24</v>
      </c>
      <c r="L12" s="193">
        <f t="shared" si="0"/>
        <v>3.6999999999999997</v>
      </c>
      <c r="M12" s="197">
        <f t="shared" si="1"/>
        <v>0.2642857142857143</v>
      </c>
      <c r="N12" s="17"/>
    </row>
    <row r="13" spans="1:16" ht="12.75">
      <c r="A13" s="78" t="s">
        <v>223</v>
      </c>
      <c r="B13" s="191" t="s">
        <v>22</v>
      </c>
      <c r="C13" s="191" t="s">
        <v>224</v>
      </c>
      <c r="D13" s="192" t="s">
        <v>209</v>
      </c>
      <c r="E13" s="193">
        <v>0.2</v>
      </c>
      <c r="F13" s="194">
        <v>1</v>
      </c>
      <c r="G13" s="194">
        <v>0.8</v>
      </c>
      <c r="H13" s="194">
        <v>0.2</v>
      </c>
      <c r="I13" s="194">
        <v>0.2</v>
      </c>
      <c r="J13" s="194">
        <v>1.2</v>
      </c>
      <c r="K13" s="195" t="s">
        <v>24</v>
      </c>
      <c r="L13" s="193">
        <f t="shared" si="0"/>
        <v>3.6000000000000005</v>
      </c>
      <c r="M13" s="197">
        <f t="shared" si="1"/>
        <v>0.2571428571428572</v>
      </c>
      <c r="N13" s="17"/>
      <c r="P13" s="20"/>
    </row>
    <row r="14" spans="1:14" ht="12.75">
      <c r="A14" s="109" t="s">
        <v>122</v>
      </c>
      <c r="B14" s="191" t="s">
        <v>7</v>
      </c>
      <c r="C14" s="191" t="s">
        <v>92</v>
      </c>
      <c r="D14" s="192" t="s">
        <v>78</v>
      </c>
      <c r="E14" s="193">
        <v>0.5</v>
      </c>
      <c r="F14" s="194">
        <v>1</v>
      </c>
      <c r="G14" s="194">
        <v>1.5</v>
      </c>
      <c r="H14" s="194" t="s">
        <v>24</v>
      </c>
      <c r="I14" s="194">
        <v>0</v>
      </c>
      <c r="J14" s="194">
        <v>0.5</v>
      </c>
      <c r="K14" s="195" t="s">
        <v>24</v>
      </c>
      <c r="L14" s="193">
        <f t="shared" si="0"/>
        <v>3.5</v>
      </c>
      <c r="M14" s="197">
        <f t="shared" si="1"/>
        <v>0.25</v>
      </c>
      <c r="N14" s="17"/>
    </row>
    <row r="15" spans="1:14" ht="12.75">
      <c r="A15" s="78" t="s">
        <v>255</v>
      </c>
      <c r="B15" s="191" t="s">
        <v>110</v>
      </c>
      <c r="C15" s="191" t="s">
        <v>256</v>
      </c>
      <c r="D15" s="192" t="s">
        <v>257</v>
      </c>
      <c r="E15" s="193">
        <v>0</v>
      </c>
      <c r="F15" s="194">
        <v>1.9</v>
      </c>
      <c r="G15" s="194">
        <v>1.5</v>
      </c>
      <c r="H15" s="194" t="s">
        <v>24</v>
      </c>
      <c r="I15" s="194">
        <v>0</v>
      </c>
      <c r="J15" s="194" t="s">
        <v>24</v>
      </c>
      <c r="K15" s="195" t="s">
        <v>24</v>
      </c>
      <c r="L15" s="193">
        <f t="shared" si="0"/>
        <v>3.4</v>
      </c>
      <c r="M15" s="197">
        <f t="shared" si="1"/>
        <v>0.24285714285714285</v>
      </c>
      <c r="N15" s="17"/>
    </row>
    <row r="16" spans="1:14" ht="12.75">
      <c r="A16" s="109" t="s">
        <v>384</v>
      </c>
      <c r="B16" s="191" t="s">
        <v>262</v>
      </c>
      <c r="C16" s="191" t="s">
        <v>385</v>
      </c>
      <c r="D16" s="192" t="s">
        <v>117</v>
      </c>
      <c r="E16" s="193">
        <v>0.5</v>
      </c>
      <c r="F16" s="194">
        <v>0.2</v>
      </c>
      <c r="G16" s="194">
        <v>0.6</v>
      </c>
      <c r="H16" s="194">
        <v>1</v>
      </c>
      <c r="I16" s="194">
        <v>0</v>
      </c>
      <c r="J16" s="194">
        <v>0.4</v>
      </c>
      <c r="K16" s="195">
        <v>0.5</v>
      </c>
      <c r="L16" s="193">
        <f t="shared" si="0"/>
        <v>3.1999999999999997</v>
      </c>
      <c r="M16" s="197">
        <f t="shared" si="1"/>
        <v>0.22857142857142856</v>
      </c>
      <c r="N16" s="17"/>
    </row>
    <row r="17" spans="1:14" ht="12.75">
      <c r="A17" s="109" t="s">
        <v>275</v>
      </c>
      <c r="B17" s="191" t="s">
        <v>17</v>
      </c>
      <c r="C17" s="191" t="s">
        <v>276</v>
      </c>
      <c r="D17" s="192" t="s">
        <v>277</v>
      </c>
      <c r="E17" s="193">
        <v>0.3</v>
      </c>
      <c r="F17" s="194">
        <v>1.1</v>
      </c>
      <c r="G17" s="194" t="s">
        <v>24</v>
      </c>
      <c r="H17" s="194">
        <v>0</v>
      </c>
      <c r="I17" s="194" t="s">
        <v>24</v>
      </c>
      <c r="J17" s="194">
        <v>1.5</v>
      </c>
      <c r="K17" s="195" t="s">
        <v>24</v>
      </c>
      <c r="L17" s="193">
        <f t="shared" si="0"/>
        <v>2.9000000000000004</v>
      </c>
      <c r="M17" s="197">
        <f t="shared" si="1"/>
        <v>0.20714285714285716</v>
      </c>
      <c r="N17" s="17"/>
    </row>
    <row r="18" spans="1:14" ht="12.75">
      <c r="A18" s="109" t="s">
        <v>104</v>
      </c>
      <c r="B18" s="191" t="s">
        <v>110</v>
      </c>
      <c r="C18" s="191" t="s">
        <v>111</v>
      </c>
      <c r="D18" s="192" t="s">
        <v>112</v>
      </c>
      <c r="E18" s="193">
        <v>0.5</v>
      </c>
      <c r="F18" s="194">
        <v>0.5</v>
      </c>
      <c r="G18" s="194">
        <v>1.5</v>
      </c>
      <c r="H18" s="194" t="s">
        <v>24</v>
      </c>
      <c r="I18" s="194">
        <v>0</v>
      </c>
      <c r="J18" s="194">
        <v>0.4</v>
      </c>
      <c r="K18" s="195" t="s">
        <v>24</v>
      </c>
      <c r="L18" s="193">
        <f t="shared" si="0"/>
        <v>2.9</v>
      </c>
      <c r="M18" s="197">
        <f t="shared" si="1"/>
        <v>0.20714285714285713</v>
      </c>
      <c r="N18" s="17"/>
    </row>
    <row r="19" spans="1:14" ht="12.75">
      <c r="A19" s="109" t="s">
        <v>273</v>
      </c>
      <c r="B19" s="191" t="s">
        <v>10</v>
      </c>
      <c r="C19" s="191" t="s">
        <v>274</v>
      </c>
      <c r="D19" s="192" t="s">
        <v>115</v>
      </c>
      <c r="E19" s="193">
        <v>0.5</v>
      </c>
      <c r="F19" s="194" t="s">
        <v>24</v>
      </c>
      <c r="G19" s="194">
        <v>1.1</v>
      </c>
      <c r="H19" s="194">
        <v>1.2</v>
      </c>
      <c r="I19" s="194">
        <v>0</v>
      </c>
      <c r="J19" s="194" t="s">
        <v>24</v>
      </c>
      <c r="K19" s="195" t="s">
        <v>24</v>
      </c>
      <c r="L19" s="193">
        <f t="shared" si="0"/>
        <v>2.8</v>
      </c>
      <c r="M19" s="197">
        <f t="shared" si="1"/>
        <v>0.19999999999999998</v>
      </c>
      <c r="N19" s="17"/>
    </row>
    <row r="20" spans="1:14" ht="12.75">
      <c r="A20" s="109" t="s">
        <v>379</v>
      </c>
      <c r="B20" s="191" t="s">
        <v>8</v>
      </c>
      <c r="C20" s="191" t="s">
        <v>380</v>
      </c>
      <c r="D20" s="192" t="s">
        <v>78</v>
      </c>
      <c r="E20" s="193">
        <v>0</v>
      </c>
      <c r="F20" s="194">
        <v>1.1</v>
      </c>
      <c r="G20" s="194">
        <v>0.8</v>
      </c>
      <c r="H20" s="194">
        <v>0.6</v>
      </c>
      <c r="I20" s="194">
        <v>0</v>
      </c>
      <c r="J20" s="194" t="s">
        <v>24</v>
      </c>
      <c r="K20" s="195" t="s">
        <v>24</v>
      </c>
      <c r="L20" s="193">
        <f t="shared" si="0"/>
        <v>2.5</v>
      </c>
      <c r="M20" s="197">
        <f t="shared" si="1"/>
        <v>0.17857142857142858</v>
      </c>
      <c r="N20" s="17"/>
    </row>
    <row r="21" spans="1:14" ht="12.75">
      <c r="A21" s="109" t="s">
        <v>116</v>
      </c>
      <c r="B21" s="191" t="s">
        <v>12</v>
      </c>
      <c r="C21" s="191" t="s">
        <v>100</v>
      </c>
      <c r="D21" s="192" t="s">
        <v>117</v>
      </c>
      <c r="E21" s="193">
        <v>0.5</v>
      </c>
      <c r="F21" s="194">
        <v>0.4</v>
      </c>
      <c r="G21" s="194">
        <v>1.2</v>
      </c>
      <c r="H21" s="194">
        <v>0</v>
      </c>
      <c r="I21" s="194">
        <v>0</v>
      </c>
      <c r="J21" s="194">
        <v>0.3</v>
      </c>
      <c r="K21" s="195" t="s">
        <v>24</v>
      </c>
      <c r="L21" s="193">
        <f t="shared" si="0"/>
        <v>2.4</v>
      </c>
      <c r="M21" s="197">
        <f t="shared" si="1"/>
        <v>0.17142857142857143</v>
      </c>
      <c r="N21" s="17"/>
    </row>
    <row r="22" spans="1:14" ht="12.75">
      <c r="A22" s="109" t="s">
        <v>113</v>
      </c>
      <c r="B22" s="191" t="s">
        <v>114</v>
      </c>
      <c r="C22" s="191" t="s">
        <v>96</v>
      </c>
      <c r="D22" s="192" t="s">
        <v>115</v>
      </c>
      <c r="E22" s="193">
        <v>0.3</v>
      </c>
      <c r="F22" s="194" t="s">
        <v>24</v>
      </c>
      <c r="G22" s="194">
        <v>1.3</v>
      </c>
      <c r="H22" s="194" t="s">
        <v>24</v>
      </c>
      <c r="I22" s="194">
        <v>0</v>
      </c>
      <c r="J22" s="194">
        <v>0.7</v>
      </c>
      <c r="K22" s="195" t="s">
        <v>24</v>
      </c>
      <c r="L22" s="193">
        <f t="shared" si="0"/>
        <v>2.3</v>
      </c>
      <c r="M22" s="197">
        <f t="shared" si="1"/>
        <v>0.16428571428571428</v>
      </c>
      <c r="N22" s="17"/>
    </row>
    <row r="23" spans="1:14" ht="12.75">
      <c r="A23" s="78" t="s">
        <v>185</v>
      </c>
      <c r="B23" s="191" t="s">
        <v>6</v>
      </c>
      <c r="C23" s="191" t="s">
        <v>186</v>
      </c>
      <c r="D23" s="192" t="s">
        <v>174</v>
      </c>
      <c r="E23" s="193">
        <v>0.5</v>
      </c>
      <c r="F23" s="194">
        <v>0.2</v>
      </c>
      <c r="G23" s="191">
        <v>1.5</v>
      </c>
      <c r="H23" s="194" t="s">
        <v>24</v>
      </c>
      <c r="I23" s="194">
        <v>0</v>
      </c>
      <c r="J23" s="194" t="s">
        <v>24</v>
      </c>
      <c r="K23" s="195" t="s">
        <v>24</v>
      </c>
      <c r="L23" s="193">
        <f t="shared" si="0"/>
        <v>2.2</v>
      </c>
      <c r="M23" s="197">
        <f t="shared" si="1"/>
        <v>0.15714285714285717</v>
      </c>
      <c r="N23" s="17"/>
    </row>
    <row r="24" spans="1:14" ht="12.75">
      <c r="A24" s="109" t="s">
        <v>246</v>
      </c>
      <c r="B24" s="191" t="s">
        <v>247</v>
      </c>
      <c r="C24" s="191" t="s">
        <v>248</v>
      </c>
      <c r="D24" s="192" t="s">
        <v>249</v>
      </c>
      <c r="E24" s="193">
        <v>0.1</v>
      </c>
      <c r="F24" s="194">
        <v>0.2</v>
      </c>
      <c r="G24" s="194">
        <v>1.5</v>
      </c>
      <c r="H24" s="194" t="s">
        <v>24</v>
      </c>
      <c r="I24" s="194">
        <v>0</v>
      </c>
      <c r="J24" s="194" t="s">
        <v>24</v>
      </c>
      <c r="K24" s="195">
        <v>0</v>
      </c>
      <c r="L24" s="193">
        <f t="shared" si="0"/>
        <v>1.8</v>
      </c>
      <c r="M24" s="197">
        <f t="shared" si="1"/>
        <v>0.1285714285714286</v>
      </c>
      <c r="N24" s="17"/>
    </row>
    <row r="25" spans="1:14" ht="12.75">
      <c r="A25" s="109" t="s">
        <v>281</v>
      </c>
      <c r="B25" s="191" t="s">
        <v>10</v>
      </c>
      <c r="C25" s="191" t="s">
        <v>282</v>
      </c>
      <c r="D25" s="192" t="s">
        <v>115</v>
      </c>
      <c r="E25" s="193">
        <v>0.5</v>
      </c>
      <c r="F25" s="194">
        <v>0.4</v>
      </c>
      <c r="G25" s="194">
        <v>0.8</v>
      </c>
      <c r="H25" s="194" t="s">
        <v>24</v>
      </c>
      <c r="I25" s="194" t="s">
        <v>24</v>
      </c>
      <c r="J25" s="194" t="s">
        <v>24</v>
      </c>
      <c r="K25" s="195" t="s">
        <v>24</v>
      </c>
      <c r="L25" s="193">
        <f t="shared" si="0"/>
        <v>1.7000000000000002</v>
      </c>
      <c r="M25" s="197">
        <f t="shared" si="1"/>
        <v>0.12142857142857144</v>
      </c>
      <c r="N25" s="17"/>
    </row>
    <row r="26" spans="1:14" ht="12.75">
      <c r="A26" s="109" t="s">
        <v>80</v>
      </c>
      <c r="B26" s="191" t="s">
        <v>118</v>
      </c>
      <c r="C26" s="191" t="s">
        <v>119</v>
      </c>
      <c r="D26" s="192" t="s">
        <v>120</v>
      </c>
      <c r="E26" s="193">
        <v>0.1</v>
      </c>
      <c r="F26" s="194">
        <v>0.1</v>
      </c>
      <c r="G26" s="194">
        <v>1</v>
      </c>
      <c r="H26" s="194">
        <v>0</v>
      </c>
      <c r="I26" s="194">
        <v>0</v>
      </c>
      <c r="J26" s="194">
        <v>0.5</v>
      </c>
      <c r="K26" s="195">
        <v>0</v>
      </c>
      <c r="L26" s="193">
        <f t="shared" si="0"/>
        <v>1.7</v>
      </c>
      <c r="M26" s="197">
        <f t="shared" si="1"/>
        <v>0.12142857142857143</v>
      </c>
      <c r="N26" s="17"/>
    </row>
    <row r="27" spans="1:14" ht="12.75">
      <c r="A27" s="109" t="s">
        <v>234</v>
      </c>
      <c r="B27" s="191" t="s">
        <v>71</v>
      </c>
      <c r="C27" s="191" t="s">
        <v>235</v>
      </c>
      <c r="D27" s="192" t="s">
        <v>120</v>
      </c>
      <c r="E27" s="193">
        <v>0.2</v>
      </c>
      <c r="F27" s="194">
        <v>0.2</v>
      </c>
      <c r="G27" s="194">
        <v>0.3</v>
      </c>
      <c r="H27" s="194">
        <v>0</v>
      </c>
      <c r="I27" s="194">
        <v>0</v>
      </c>
      <c r="J27" s="194">
        <v>1</v>
      </c>
      <c r="K27" s="195" t="s">
        <v>236</v>
      </c>
      <c r="L27" s="193">
        <f t="shared" si="0"/>
        <v>1.7</v>
      </c>
      <c r="M27" s="197">
        <f t="shared" si="1"/>
        <v>0.12142857142857143</v>
      </c>
      <c r="N27" s="17"/>
    </row>
    <row r="28" spans="1:14" ht="12.75">
      <c r="A28" s="78" t="s">
        <v>260</v>
      </c>
      <c r="B28" s="191" t="s">
        <v>262</v>
      </c>
      <c r="C28" s="191" t="s">
        <v>263</v>
      </c>
      <c r="D28" s="192" t="s">
        <v>78</v>
      </c>
      <c r="E28" s="193">
        <v>0.5</v>
      </c>
      <c r="F28" s="194">
        <v>0.2</v>
      </c>
      <c r="G28" s="194">
        <v>0.3</v>
      </c>
      <c r="H28" s="194">
        <v>0</v>
      </c>
      <c r="I28" s="194">
        <v>0</v>
      </c>
      <c r="J28" s="194">
        <v>0.5</v>
      </c>
      <c r="K28" s="195" t="s">
        <v>24</v>
      </c>
      <c r="L28" s="193">
        <f t="shared" si="0"/>
        <v>1.5</v>
      </c>
      <c r="M28" s="197">
        <f t="shared" si="1"/>
        <v>0.10714285714285714</v>
      </c>
      <c r="N28" s="17"/>
    </row>
    <row r="29" spans="1:14" ht="12.75">
      <c r="A29" s="109" t="s">
        <v>264</v>
      </c>
      <c r="B29" s="191" t="s">
        <v>67</v>
      </c>
      <c r="C29" s="191" t="s">
        <v>265</v>
      </c>
      <c r="D29" s="192" t="s">
        <v>115</v>
      </c>
      <c r="E29" s="193">
        <v>0.1</v>
      </c>
      <c r="F29" s="194" t="s">
        <v>24</v>
      </c>
      <c r="G29" s="194">
        <v>1.2</v>
      </c>
      <c r="H29" s="194">
        <v>0.2</v>
      </c>
      <c r="I29" s="194">
        <v>0</v>
      </c>
      <c r="J29" s="194" t="s">
        <v>24</v>
      </c>
      <c r="K29" s="195" t="s">
        <v>24</v>
      </c>
      <c r="L29" s="193">
        <f t="shared" si="0"/>
        <v>1.5</v>
      </c>
      <c r="M29" s="197">
        <f t="shared" si="1"/>
        <v>0.10714285714285714</v>
      </c>
      <c r="N29" s="17"/>
    </row>
    <row r="30" spans="1:14" ht="12.75">
      <c r="A30" s="109" t="s">
        <v>317</v>
      </c>
      <c r="B30" s="34" t="s">
        <v>318</v>
      </c>
      <c r="C30" s="34" t="s">
        <v>319</v>
      </c>
      <c r="D30" s="77" t="s">
        <v>62</v>
      </c>
      <c r="E30" s="108"/>
      <c r="F30" s="29"/>
      <c r="G30" s="29"/>
      <c r="H30" s="29"/>
      <c r="I30" s="29"/>
      <c r="J30" s="29"/>
      <c r="K30" s="30"/>
      <c r="L30" s="108"/>
      <c r="M30" s="18"/>
      <c r="N30" s="17"/>
    </row>
    <row r="31" spans="1:14" ht="12.75">
      <c r="A31" s="109" t="s">
        <v>230</v>
      </c>
      <c r="B31" s="34" t="s">
        <v>231</v>
      </c>
      <c r="C31" s="34" t="s">
        <v>232</v>
      </c>
      <c r="D31" s="17" t="s">
        <v>209</v>
      </c>
      <c r="E31" s="108"/>
      <c r="F31" s="29"/>
      <c r="G31" s="29"/>
      <c r="H31" s="29"/>
      <c r="I31" s="29"/>
      <c r="J31" s="29"/>
      <c r="K31" s="30"/>
      <c r="L31" s="108"/>
      <c r="M31" s="18"/>
      <c r="N31" s="17"/>
    </row>
    <row r="32" spans="1:14" ht="12.75">
      <c r="A32" s="78" t="s">
        <v>315</v>
      </c>
      <c r="B32" s="42" t="s">
        <v>4</v>
      </c>
      <c r="C32" s="42" t="s">
        <v>316</v>
      </c>
      <c r="D32" s="77" t="s">
        <v>62</v>
      </c>
      <c r="E32" s="76"/>
      <c r="F32" s="42"/>
      <c r="G32" s="42"/>
      <c r="H32" s="37"/>
      <c r="I32" s="37"/>
      <c r="J32" s="37"/>
      <c r="K32" s="17"/>
      <c r="L32" s="108"/>
      <c r="M32" s="18"/>
      <c r="N32" s="17"/>
    </row>
    <row r="33" spans="1:14" ht="12.75">
      <c r="A33" s="109" t="s">
        <v>54</v>
      </c>
      <c r="B33" s="34" t="s">
        <v>225</v>
      </c>
      <c r="C33" s="34" t="s">
        <v>226</v>
      </c>
      <c r="D33" s="17" t="s">
        <v>180</v>
      </c>
      <c r="E33" s="108"/>
      <c r="F33" s="29"/>
      <c r="G33" s="29"/>
      <c r="H33" s="29"/>
      <c r="I33" s="29"/>
      <c r="J33" s="29"/>
      <c r="K33" s="30"/>
      <c r="L33" s="108"/>
      <c r="M33" s="18"/>
      <c r="N33" s="17"/>
    </row>
    <row r="34" spans="1:14" ht="12.75">
      <c r="A34" s="78" t="s">
        <v>278</v>
      </c>
      <c r="B34" s="42" t="s">
        <v>279</v>
      </c>
      <c r="C34" s="42" t="s">
        <v>280</v>
      </c>
      <c r="D34" s="77" t="s">
        <v>180</v>
      </c>
      <c r="E34" s="76"/>
      <c r="F34" s="37"/>
      <c r="G34" s="42"/>
      <c r="H34" s="37"/>
      <c r="I34" s="37"/>
      <c r="J34" s="34"/>
      <c r="K34" s="17"/>
      <c r="L34" s="108"/>
      <c r="M34" s="18"/>
      <c r="N34" s="17"/>
    </row>
    <row r="35" spans="1:14" ht="13.5" thickBot="1">
      <c r="A35" s="110"/>
      <c r="B35" s="111"/>
      <c r="C35" s="111"/>
      <c r="D35" s="112"/>
      <c r="E35" s="113"/>
      <c r="F35" s="114"/>
      <c r="G35" s="111"/>
      <c r="H35" s="114"/>
      <c r="I35" s="114"/>
      <c r="J35" s="114"/>
      <c r="K35" s="115"/>
      <c r="L35" s="116"/>
      <c r="M35" s="101"/>
      <c r="N35" s="117"/>
    </row>
    <row r="36" spans="1:13" ht="13.5" thickTop="1">
      <c r="A36" s="173" t="s">
        <v>421</v>
      </c>
      <c r="M36" s="102"/>
    </row>
  </sheetData>
  <mergeCells count="1">
    <mergeCell ref="A1:N1"/>
  </mergeCells>
  <printOptions/>
  <pageMargins left="0.5905511811023623" right="0.6692913385826772" top="0.85" bottom="0.98" header="0.5118110236220472" footer="0.5118110236220472"/>
  <pageSetup horizontalDpi="600" verticalDpi="600" orientation="landscape" paperSize="9" r:id="rId1"/>
  <headerFooter alignWithMargins="0">
    <oddFooter>&amp;CLapa &amp;P no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61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N1"/>
    </sheetView>
  </sheetViews>
  <sheetFormatPr defaultColWidth="9.140625" defaultRowHeight="12.75"/>
  <cols>
    <col min="1" max="1" width="5.7109375" style="3" customWidth="1"/>
    <col min="2" max="2" width="10.421875" style="3" bestFit="1" customWidth="1"/>
    <col min="3" max="3" width="12.00390625" style="3" bestFit="1" customWidth="1"/>
    <col min="4" max="4" width="38.421875" style="3" bestFit="1" customWidth="1"/>
    <col min="5" max="11" width="4.421875" style="3" customWidth="1"/>
    <col min="12" max="12" width="6.28125" style="3" bestFit="1" customWidth="1"/>
    <col min="13" max="13" width="8.28125" style="4" bestFit="1" customWidth="1"/>
    <col min="14" max="14" width="7.7109375" style="3" customWidth="1"/>
    <col min="15" max="15" width="9.140625" style="3" customWidth="1"/>
    <col min="16" max="16" width="13.57421875" style="3" customWidth="1"/>
    <col min="17" max="16384" width="9.140625" style="3" customWidth="1"/>
  </cols>
  <sheetData>
    <row r="1" spans="1:14" ht="24" customHeight="1" thickBot="1">
      <c r="A1" s="198" t="s">
        <v>177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</row>
    <row r="2" spans="1:17" s="8" customFormat="1" ht="14.25" thickBot="1" thickTop="1">
      <c r="A2" s="103" t="s">
        <v>0</v>
      </c>
      <c r="B2" s="103" t="s">
        <v>1</v>
      </c>
      <c r="C2" s="104" t="s">
        <v>2</v>
      </c>
      <c r="D2" s="105" t="s">
        <v>3</v>
      </c>
      <c r="E2" s="23" t="s">
        <v>29</v>
      </c>
      <c r="F2" s="24" t="s">
        <v>30</v>
      </c>
      <c r="G2" s="24" t="s">
        <v>31</v>
      </c>
      <c r="H2" s="24" t="s">
        <v>32</v>
      </c>
      <c r="I2" s="24" t="s">
        <v>35</v>
      </c>
      <c r="J2" s="24" t="s">
        <v>40</v>
      </c>
      <c r="K2" s="25" t="s">
        <v>41</v>
      </c>
      <c r="L2" s="74" t="s">
        <v>23</v>
      </c>
      <c r="M2" s="118" t="s">
        <v>36</v>
      </c>
      <c r="N2" s="104" t="s">
        <v>37</v>
      </c>
      <c r="O2" s="7"/>
      <c r="P2" s="7"/>
      <c r="Q2" s="7"/>
    </row>
    <row r="3" spans="1:14" s="5" customFormat="1" ht="13.5" thickTop="1">
      <c r="A3" s="119" t="s">
        <v>98</v>
      </c>
      <c r="B3" s="137" t="s">
        <v>8</v>
      </c>
      <c r="C3" s="124" t="s">
        <v>76</v>
      </c>
      <c r="D3" s="125" t="s">
        <v>77</v>
      </c>
      <c r="E3" s="126">
        <v>2</v>
      </c>
      <c r="F3" s="127">
        <v>1.9</v>
      </c>
      <c r="G3" s="127">
        <v>1.8</v>
      </c>
      <c r="H3" s="127">
        <v>1.8</v>
      </c>
      <c r="I3" s="127">
        <v>2</v>
      </c>
      <c r="J3" s="127">
        <v>1.8</v>
      </c>
      <c r="K3" s="138">
        <v>0</v>
      </c>
      <c r="L3" s="126">
        <f aca="true" t="shared" si="0" ref="L3:L32">SUM(E3:K3)</f>
        <v>11.3</v>
      </c>
      <c r="M3" s="130">
        <f aca="true" t="shared" si="1" ref="M3:M32">L3/14</f>
        <v>0.8071428571428572</v>
      </c>
      <c r="N3" s="139" t="s">
        <v>413</v>
      </c>
    </row>
    <row r="4" spans="1:14" s="5" customFormat="1" ht="12.75">
      <c r="A4" s="22" t="s">
        <v>178</v>
      </c>
      <c r="B4" s="140" t="s">
        <v>67</v>
      </c>
      <c r="C4" s="132" t="s">
        <v>68</v>
      </c>
      <c r="D4" s="133" t="s">
        <v>179</v>
      </c>
      <c r="E4" s="129">
        <v>2</v>
      </c>
      <c r="F4" s="134">
        <v>1.9</v>
      </c>
      <c r="G4" s="134">
        <v>1.3</v>
      </c>
      <c r="H4" s="134">
        <v>1</v>
      </c>
      <c r="I4" s="134">
        <v>0.5</v>
      </c>
      <c r="J4" s="134">
        <v>1.8</v>
      </c>
      <c r="K4" s="135">
        <v>0.6</v>
      </c>
      <c r="L4" s="129">
        <f t="shared" si="0"/>
        <v>9.1</v>
      </c>
      <c r="M4" s="130">
        <f t="shared" si="1"/>
        <v>0.65</v>
      </c>
      <c r="N4" s="141" t="s">
        <v>415</v>
      </c>
    </row>
    <row r="5" spans="1:14" s="5" customFormat="1" ht="12.75">
      <c r="A5" s="33" t="s">
        <v>65</v>
      </c>
      <c r="B5" s="140" t="s">
        <v>71</v>
      </c>
      <c r="C5" s="132" t="s">
        <v>418</v>
      </c>
      <c r="D5" s="133" t="s">
        <v>140</v>
      </c>
      <c r="E5" s="129">
        <v>1.5</v>
      </c>
      <c r="F5" s="132">
        <v>0.5</v>
      </c>
      <c r="G5" s="132">
        <v>1</v>
      </c>
      <c r="H5" s="134">
        <v>2</v>
      </c>
      <c r="I5" s="134">
        <v>2</v>
      </c>
      <c r="J5" s="134">
        <v>0.4</v>
      </c>
      <c r="K5" s="135" t="s">
        <v>24</v>
      </c>
      <c r="L5" s="129">
        <f t="shared" si="0"/>
        <v>7.4</v>
      </c>
      <c r="M5" s="130">
        <f t="shared" si="1"/>
        <v>0.5285714285714286</v>
      </c>
      <c r="N5" s="142" t="s">
        <v>414</v>
      </c>
    </row>
    <row r="6" spans="1:17" s="5" customFormat="1" ht="12.75">
      <c r="A6" s="22" t="s">
        <v>400</v>
      </c>
      <c r="B6" s="140" t="s">
        <v>401</v>
      </c>
      <c r="C6" s="132" t="s">
        <v>402</v>
      </c>
      <c r="D6" s="133" t="s">
        <v>420</v>
      </c>
      <c r="E6" s="129">
        <v>0.9</v>
      </c>
      <c r="F6" s="134">
        <v>1.9</v>
      </c>
      <c r="G6" s="134">
        <v>1.5</v>
      </c>
      <c r="H6" s="134">
        <v>0</v>
      </c>
      <c r="I6" s="134">
        <v>0.2</v>
      </c>
      <c r="J6" s="134">
        <v>1.9</v>
      </c>
      <c r="K6" s="135">
        <v>0</v>
      </c>
      <c r="L6" s="129">
        <f t="shared" si="0"/>
        <v>6.4</v>
      </c>
      <c r="M6" s="130">
        <f t="shared" si="1"/>
        <v>0.4571428571428572</v>
      </c>
      <c r="N6" s="136" t="s">
        <v>416</v>
      </c>
      <c r="O6" s="6"/>
      <c r="Q6" s="6"/>
    </row>
    <row r="7" spans="1:15" s="5" customFormat="1" ht="12.75">
      <c r="A7" s="33" t="s">
        <v>55</v>
      </c>
      <c r="B7" s="140" t="s">
        <v>4</v>
      </c>
      <c r="C7" s="132" t="s">
        <v>82</v>
      </c>
      <c r="D7" s="133" t="s">
        <v>62</v>
      </c>
      <c r="E7" s="129">
        <v>0.5</v>
      </c>
      <c r="F7" s="134">
        <v>0.2</v>
      </c>
      <c r="G7" s="132">
        <v>1.5</v>
      </c>
      <c r="H7" s="134">
        <v>2</v>
      </c>
      <c r="I7" s="134">
        <v>0.2</v>
      </c>
      <c r="J7" s="134">
        <v>1.8</v>
      </c>
      <c r="K7" s="135" t="s">
        <v>24</v>
      </c>
      <c r="L7" s="129">
        <f t="shared" si="0"/>
        <v>6.2</v>
      </c>
      <c r="M7" s="130">
        <f t="shared" si="1"/>
        <v>0.4428571428571429</v>
      </c>
      <c r="N7" s="136" t="s">
        <v>416</v>
      </c>
      <c r="O7" s="6"/>
    </row>
    <row r="8" spans="1:14" s="5" customFormat="1" ht="12.75">
      <c r="A8" s="22" t="s">
        <v>337</v>
      </c>
      <c r="B8" s="196" t="s">
        <v>21</v>
      </c>
      <c r="C8" s="191" t="s">
        <v>338</v>
      </c>
      <c r="D8" s="192" t="s">
        <v>339</v>
      </c>
      <c r="E8" s="193">
        <v>0</v>
      </c>
      <c r="F8" s="194">
        <v>0.3</v>
      </c>
      <c r="G8" s="194">
        <v>1.4</v>
      </c>
      <c r="H8" s="194">
        <v>2</v>
      </c>
      <c r="I8" s="194">
        <v>0.2</v>
      </c>
      <c r="J8" s="194">
        <v>1</v>
      </c>
      <c r="K8" s="195" t="s">
        <v>24</v>
      </c>
      <c r="L8" s="193">
        <f t="shared" si="0"/>
        <v>4.9</v>
      </c>
      <c r="M8" s="197">
        <f t="shared" si="1"/>
        <v>0.35000000000000003</v>
      </c>
      <c r="N8" s="17"/>
    </row>
    <row r="9" spans="1:14" s="5" customFormat="1" ht="12.75">
      <c r="A9" s="22" t="s">
        <v>405</v>
      </c>
      <c r="B9" s="196" t="s">
        <v>373</v>
      </c>
      <c r="C9" s="191" t="s">
        <v>406</v>
      </c>
      <c r="D9" s="192" t="s">
        <v>44</v>
      </c>
      <c r="E9" s="193">
        <v>0.1</v>
      </c>
      <c r="F9" s="194">
        <v>1.2</v>
      </c>
      <c r="G9" s="194">
        <v>1.4</v>
      </c>
      <c r="H9" s="194">
        <v>1</v>
      </c>
      <c r="I9" s="194">
        <v>0</v>
      </c>
      <c r="J9" s="194">
        <v>1</v>
      </c>
      <c r="K9" s="195">
        <v>0.2</v>
      </c>
      <c r="L9" s="193">
        <f t="shared" si="0"/>
        <v>4.9</v>
      </c>
      <c r="M9" s="197">
        <f t="shared" si="1"/>
        <v>0.35000000000000003</v>
      </c>
      <c r="N9" s="17"/>
    </row>
    <row r="10" spans="1:15" s="5" customFormat="1" ht="12.75">
      <c r="A10" s="22" t="s">
        <v>53</v>
      </c>
      <c r="B10" s="196" t="s">
        <v>88</v>
      </c>
      <c r="C10" s="191" t="s">
        <v>89</v>
      </c>
      <c r="D10" s="192" t="s">
        <v>136</v>
      </c>
      <c r="E10" s="193">
        <v>0.1</v>
      </c>
      <c r="F10" s="194">
        <v>1.3</v>
      </c>
      <c r="G10" s="194">
        <v>1.4</v>
      </c>
      <c r="H10" s="194">
        <v>1.2</v>
      </c>
      <c r="I10" s="194">
        <v>0.2</v>
      </c>
      <c r="J10" s="194">
        <v>0.6</v>
      </c>
      <c r="K10" s="195">
        <v>0</v>
      </c>
      <c r="L10" s="193">
        <f t="shared" si="0"/>
        <v>4.8</v>
      </c>
      <c r="M10" s="197">
        <f t="shared" si="1"/>
        <v>0.34285714285714286</v>
      </c>
      <c r="N10" s="17"/>
      <c r="O10" s="6"/>
    </row>
    <row r="11" spans="1:15" s="5" customFormat="1" ht="12.75">
      <c r="A11" s="22" t="s">
        <v>69</v>
      </c>
      <c r="B11" s="196" t="s">
        <v>156</v>
      </c>
      <c r="C11" s="191" t="s">
        <v>157</v>
      </c>
      <c r="D11" s="192" t="s">
        <v>136</v>
      </c>
      <c r="E11" s="193">
        <v>0.1</v>
      </c>
      <c r="F11" s="194">
        <v>1.5</v>
      </c>
      <c r="G11" s="194">
        <v>1.5</v>
      </c>
      <c r="H11" s="194">
        <v>1.2</v>
      </c>
      <c r="I11" s="194">
        <v>0</v>
      </c>
      <c r="J11" s="194">
        <v>0.5</v>
      </c>
      <c r="K11" s="195" t="s">
        <v>24</v>
      </c>
      <c r="L11" s="193">
        <f t="shared" si="0"/>
        <v>4.8</v>
      </c>
      <c r="M11" s="197">
        <f t="shared" si="1"/>
        <v>0.34285714285714286</v>
      </c>
      <c r="N11" s="17"/>
      <c r="O11" s="3"/>
    </row>
    <row r="12" spans="1:14" s="5" customFormat="1" ht="12.75">
      <c r="A12" s="22" t="s">
        <v>162</v>
      </c>
      <c r="B12" s="196" t="s">
        <v>130</v>
      </c>
      <c r="C12" s="191" t="s">
        <v>163</v>
      </c>
      <c r="D12" s="192" t="s">
        <v>50</v>
      </c>
      <c r="E12" s="193">
        <v>0.5</v>
      </c>
      <c r="F12" s="194">
        <v>1.9</v>
      </c>
      <c r="G12" s="194">
        <v>1.3</v>
      </c>
      <c r="H12" s="194">
        <v>1</v>
      </c>
      <c r="I12" s="194" t="s">
        <v>24</v>
      </c>
      <c r="J12" s="194">
        <v>0.1</v>
      </c>
      <c r="K12" s="195" t="s">
        <v>24</v>
      </c>
      <c r="L12" s="193">
        <f t="shared" si="0"/>
        <v>4.8</v>
      </c>
      <c r="M12" s="197">
        <f t="shared" si="1"/>
        <v>0.34285714285714286</v>
      </c>
      <c r="N12" s="17"/>
    </row>
    <row r="13" spans="1:14" s="5" customFormat="1" ht="12.75">
      <c r="A13" s="33" t="s">
        <v>132</v>
      </c>
      <c r="B13" s="196" t="s">
        <v>10</v>
      </c>
      <c r="C13" s="191" t="s">
        <v>133</v>
      </c>
      <c r="D13" s="192" t="s">
        <v>117</v>
      </c>
      <c r="E13" s="193">
        <v>0.5</v>
      </c>
      <c r="F13" s="194">
        <v>0.5</v>
      </c>
      <c r="G13" s="194">
        <v>1.5</v>
      </c>
      <c r="H13" s="194">
        <v>1</v>
      </c>
      <c r="I13" s="194">
        <v>0</v>
      </c>
      <c r="J13" s="194">
        <v>0.5</v>
      </c>
      <c r="K13" s="195">
        <v>0.3</v>
      </c>
      <c r="L13" s="193">
        <f t="shared" si="0"/>
        <v>4.3</v>
      </c>
      <c r="M13" s="197">
        <f t="shared" si="1"/>
        <v>0.3071428571428571</v>
      </c>
      <c r="N13" s="17"/>
    </row>
    <row r="14" spans="1:15" s="5" customFormat="1" ht="12.75">
      <c r="A14" s="22" t="s">
        <v>90</v>
      </c>
      <c r="B14" s="196" t="s">
        <v>14</v>
      </c>
      <c r="C14" s="191" t="s">
        <v>147</v>
      </c>
      <c r="D14" s="192" t="s">
        <v>112</v>
      </c>
      <c r="E14" s="193">
        <v>0.3</v>
      </c>
      <c r="F14" s="194">
        <v>0.3</v>
      </c>
      <c r="G14" s="194">
        <v>1.3</v>
      </c>
      <c r="H14" s="194">
        <v>1.3</v>
      </c>
      <c r="I14" s="194">
        <v>0</v>
      </c>
      <c r="J14" s="194">
        <v>0.5</v>
      </c>
      <c r="K14" s="195">
        <v>0.3</v>
      </c>
      <c r="L14" s="193">
        <f t="shared" si="0"/>
        <v>4</v>
      </c>
      <c r="M14" s="197">
        <f t="shared" si="1"/>
        <v>0.2857142857142857</v>
      </c>
      <c r="N14" s="19"/>
      <c r="O14" s="6"/>
    </row>
    <row r="15" spans="1:14" s="5" customFormat="1" ht="12.75">
      <c r="A15" s="33" t="s">
        <v>57</v>
      </c>
      <c r="B15" s="196" t="s">
        <v>17</v>
      </c>
      <c r="C15" s="191" t="s">
        <v>190</v>
      </c>
      <c r="D15" s="192" t="s">
        <v>172</v>
      </c>
      <c r="E15" s="193">
        <v>1.5</v>
      </c>
      <c r="F15" s="194">
        <v>0.1</v>
      </c>
      <c r="G15" s="194">
        <v>2</v>
      </c>
      <c r="H15" s="194" t="s">
        <v>24</v>
      </c>
      <c r="I15" s="194">
        <v>0.2</v>
      </c>
      <c r="J15" s="194" t="s">
        <v>24</v>
      </c>
      <c r="K15" s="195" t="s">
        <v>24</v>
      </c>
      <c r="L15" s="193">
        <f t="shared" si="0"/>
        <v>3.8000000000000003</v>
      </c>
      <c r="M15" s="197">
        <f t="shared" si="1"/>
        <v>0.27142857142857146</v>
      </c>
      <c r="N15" s="17"/>
    </row>
    <row r="16" spans="1:14" s="5" customFormat="1" ht="12.75">
      <c r="A16" s="33" t="s">
        <v>403</v>
      </c>
      <c r="B16" s="196" t="s">
        <v>9</v>
      </c>
      <c r="C16" s="191" t="s">
        <v>404</v>
      </c>
      <c r="D16" s="192" t="s">
        <v>115</v>
      </c>
      <c r="E16" s="193">
        <v>0.5</v>
      </c>
      <c r="F16" s="194">
        <v>1</v>
      </c>
      <c r="G16" s="194">
        <v>1.2</v>
      </c>
      <c r="H16" s="194">
        <v>1</v>
      </c>
      <c r="I16" s="194">
        <v>0</v>
      </c>
      <c r="J16" s="194">
        <v>0.1</v>
      </c>
      <c r="K16" s="195" t="s">
        <v>24</v>
      </c>
      <c r="L16" s="193">
        <f t="shared" si="0"/>
        <v>3.8000000000000003</v>
      </c>
      <c r="M16" s="197">
        <f t="shared" si="1"/>
        <v>0.27142857142857146</v>
      </c>
      <c r="N16" s="17"/>
    </row>
    <row r="17" spans="1:14" s="5" customFormat="1" ht="12.75">
      <c r="A17" s="22" t="s">
        <v>243</v>
      </c>
      <c r="B17" s="196" t="s">
        <v>244</v>
      </c>
      <c r="C17" s="191" t="s">
        <v>245</v>
      </c>
      <c r="D17" s="192" t="s">
        <v>50</v>
      </c>
      <c r="E17" s="193">
        <v>0.2</v>
      </c>
      <c r="F17" s="194">
        <v>0.4</v>
      </c>
      <c r="G17" s="194">
        <v>1</v>
      </c>
      <c r="H17" s="194">
        <v>1</v>
      </c>
      <c r="I17" s="194">
        <v>0.2</v>
      </c>
      <c r="J17" s="194">
        <v>0.2</v>
      </c>
      <c r="K17" s="195" t="s">
        <v>24</v>
      </c>
      <c r="L17" s="193">
        <f t="shared" si="0"/>
        <v>3.0000000000000004</v>
      </c>
      <c r="M17" s="197">
        <f t="shared" si="1"/>
        <v>0.21428571428571433</v>
      </c>
      <c r="N17" s="17"/>
    </row>
    <row r="18" spans="1:15" ht="12.75">
      <c r="A18" s="22" t="s">
        <v>158</v>
      </c>
      <c r="B18" s="196" t="s">
        <v>86</v>
      </c>
      <c r="C18" s="191" t="s">
        <v>87</v>
      </c>
      <c r="D18" s="192" t="s">
        <v>159</v>
      </c>
      <c r="E18" s="193">
        <v>0.5</v>
      </c>
      <c r="F18" s="194">
        <v>0.9</v>
      </c>
      <c r="G18" s="194">
        <v>1.5</v>
      </c>
      <c r="H18" s="194">
        <v>0</v>
      </c>
      <c r="I18" s="194">
        <v>0</v>
      </c>
      <c r="J18" s="194">
        <v>0.1</v>
      </c>
      <c r="K18" s="195" t="s">
        <v>24</v>
      </c>
      <c r="L18" s="193">
        <f t="shared" si="0"/>
        <v>3</v>
      </c>
      <c r="M18" s="197">
        <f t="shared" si="1"/>
        <v>0.21428571428571427</v>
      </c>
      <c r="N18" s="17"/>
      <c r="O18" s="6"/>
    </row>
    <row r="19" spans="1:14" s="5" customFormat="1" ht="12.75">
      <c r="A19" s="22" t="s">
        <v>49</v>
      </c>
      <c r="B19" s="196" t="s">
        <v>125</v>
      </c>
      <c r="C19" s="191" t="s">
        <v>126</v>
      </c>
      <c r="D19" s="192" t="s">
        <v>127</v>
      </c>
      <c r="E19" s="193">
        <v>0.5</v>
      </c>
      <c r="F19" s="194" t="s">
        <v>24</v>
      </c>
      <c r="G19" s="194">
        <v>1.2</v>
      </c>
      <c r="H19" s="194" t="s">
        <v>24</v>
      </c>
      <c r="I19" s="194" t="s">
        <v>24</v>
      </c>
      <c r="J19" s="194">
        <v>1</v>
      </c>
      <c r="K19" s="195" t="s">
        <v>24</v>
      </c>
      <c r="L19" s="193">
        <f t="shared" si="0"/>
        <v>2.7</v>
      </c>
      <c r="M19" s="197">
        <f t="shared" si="1"/>
        <v>0.19285714285714287</v>
      </c>
      <c r="N19" s="17"/>
    </row>
    <row r="20" spans="1:14" s="5" customFormat="1" ht="12.75">
      <c r="A20" s="22" t="s">
        <v>410</v>
      </c>
      <c r="B20" s="196" t="s">
        <v>370</v>
      </c>
      <c r="C20" s="191" t="s">
        <v>411</v>
      </c>
      <c r="D20" s="192" t="s">
        <v>412</v>
      </c>
      <c r="E20" s="193">
        <v>0.3</v>
      </c>
      <c r="F20" s="194">
        <v>1.3</v>
      </c>
      <c r="G20" s="194">
        <v>1</v>
      </c>
      <c r="H20" s="194">
        <v>0</v>
      </c>
      <c r="I20" s="194">
        <v>0</v>
      </c>
      <c r="J20" s="194">
        <v>0.1</v>
      </c>
      <c r="K20" s="195" t="s">
        <v>24</v>
      </c>
      <c r="L20" s="193">
        <f t="shared" si="0"/>
        <v>2.7</v>
      </c>
      <c r="M20" s="197">
        <f t="shared" si="1"/>
        <v>0.19285714285714287</v>
      </c>
      <c r="N20" s="17"/>
    </row>
    <row r="21" spans="1:14" s="5" customFormat="1" ht="12.75">
      <c r="A21" s="22" t="s">
        <v>395</v>
      </c>
      <c r="B21" s="196" t="s">
        <v>10</v>
      </c>
      <c r="C21" s="191" t="s">
        <v>396</v>
      </c>
      <c r="D21" s="192" t="s">
        <v>112</v>
      </c>
      <c r="E21" s="193">
        <v>0.6</v>
      </c>
      <c r="F21" s="194">
        <v>0.1</v>
      </c>
      <c r="G21" s="194">
        <v>1.4</v>
      </c>
      <c r="H21" s="194">
        <v>0</v>
      </c>
      <c r="I21" s="194">
        <v>0</v>
      </c>
      <c r="J21" s="194">
        <v>0.5</v>
      </c>
      <c r="K21" s="195" t="s">
        <v>24</v>
      </c>
      <c r="L21" s="193">
        <f t="shared" si="0"/>
        <v>2.5999999999999996</v>
      </c>
      <c r="M21" s="197">
        <f t="shared" si="1"/>
        <v>0.1857142857142857</v>
      </c>
      <c r="N21" s="17"/>
    </row>
    <row r="22" spans="1:14" s="5" customFormat="1" ht="12.75">
      <c r="A22" s="22" t="s">
        <v>102</v>
      </c>
      <c r="B22" s="196" t="s">
        <v>9</v>
      </c>
      <c r="C22" s="191" t="s">
        <v>214</v>
      </c>
      <c r="D22" s="192" t="s">
        <v>167</v>
      </c>
      <c r="E22" s="193">
        <v>0.1</v>
      </c>
      <c r="F22" s="194" t="s">
        <v>24</v>
      </c>
      <c r="G22" s="194">
        <v>1.6</v>
      </c>
      <c r="H22" s="194">
        <v>0</v>
      </c>
      <c r="I22" s="194" t="s">
        <v>24</v>
      </c>
      <c r="J22" s="194">
        <v>0.5</v>
      </c>
      <c r="K22" s="195"/>
      <c r="L22" s="193">
        <f t="shared" si="0"/>
        <v>2.2</v>
      </c>
      <c r="M22" s="197">
        <f t="shared" si="1"/>
        <v>0.15714285714285717</v>
      </c>
      <c r="N22" s="17"/>
    </row>
    <row r="23" spans="1:14" s="5" customFormat="1" ht="12.75">
      <c r="A23" s="22" t="s">
        <v>102</v>
      </c>
      <c r="B23" s="196" t="s">
        <v>9</v>
      </c>
      <c r="C23" s="191" t="s">
        <v>214</v>
      </c>
      <c r="D23" s="192" t="s">
        <v>167</v>
      </c>
      <c r="E23" s="193">
        <v>0.1</v>
      </c>
      <c r="F23" s="194" t="s">
        <v>24</v>
      </c>
      <c r="G23" s="194">
        <v>1.6</v>
      </c>
      <c r="H23" s="194">
        <v>0</v>
      </c>
      <c r="I23" s="194" t="s">
        <v>24</v>
      </c>
      <c r="J23" s="194">
        <v>0.5</v>
      </c>
      <c r="K23" s="195">
        <v>0</v>
      </c>
      <c r="L23" s="193">
        <f t="shared" si="0"/>
        <v>2.2</v>
      </c>
      <c r="M23" s="197">
        <f t="shared" si="1"/>
        <v>0.15714285714285717</v>
      </c>
      <c r="N23" s="17"/>
    </row>
    <row r="24" spans="1:14" s="5" customFormat="1" ht="12.75">
      <c r="A24" s="33" t="s">
        <v>407</v>
      </c>
      <c r="B24" s="196" t="s">
        <v>8</v>
      </c>
      <c r="C24" s="191" t="s">
        <v>408</v>
      </c>
      <c r="D24" s="192" t="s">
        <v>409</v>
      </c>
      <c r="E24" s="193" t="s">
        <v>24</v>
      </c>
      <c r="F24" s="194">
        <v>0.1</v>
      </c>
      <c r="G24" s="194">
        <v>1</v>
      </c>
      <c r="H24" s="194">
        <v>1</v>
      </c>
      <c r="I24" s="194">
        <v>0</v>
      </c>
      <c r="J24" s="194" t="s">
        <v>24</v>
      </c>
      <c r="K24" s="195" t="s">
        <v>24</v>
      </c>
      <c r="L24" s="193">
        <f t="shared" si="0"/>
        <v>2.1</v>
      </c>
      <c r="M24" s="197">
        <f t="shared" si="1"/>
        <v>0.15</v>
      </c>
      <c r="N24" s="17"/>
    </row>
    <row r="25" spans="1:14" s="5" customFormat="1" ht="12.75">
      <c r="A25" s="22" t="s">
        <v>198</v>
      </c>
      <c r="B25" s="196" t="s">
        <v>199</v>
      </c>
      <c r="C25" s="191" t="s">
        <v>200</v>
      </c>
      <c r="D25" s="192" t="s">
        <v>201</v>
      </c>
      <c r="E25" s="193">
        <v>0.5</v>
      </c>
      <c r="F25" s="194">
        <v>0.1</v>
      </c>
      <c r="G25" s="194">
        <v>0.3</v>
      </c>
      <c r="H25" s="194">
        <v>1</v>
      </c>
      <c r="I25" s="194" t="s">
        <v>24</v>
      </c>
      <c r="J25" s="194">
        <v>0.1</v>
      </c>
      <c r="K25" s="195" t="s">
        <v>24</v>
      </c>
      <c r="L25" s="193">
        <f t="shared" si="0"/>
        <v>2</v>
      </c>
      <c r="M25" s="197">
        <f t="shared" si="1"/>
        <v>0.14285714285714285</v>
      </c>
      <c r="N25" s="17"/>
    </row>
    <row r="26" spans="1:14" s="5" customFormat="1" ht="12.75">
      <c r="A26" s="22" t="s">
        <v>397</v>
      </c>
      <c r="B26" s="196" t="s">
        <v>398</v>
      </c>
      <c r="C26" s="191" t="s">
        <v>399</v>
      </c>
      <c r="D26" s="192" t="s">
        <v>150</v>
      </c>
      <c r="E26" s="193">
        <v>0.9</v>
      </c>
      <c r="F26" s="194">
        <v>0.1</v>
      </c>
      <c r="G26" s="194">
        <v>0.3</v>
      </c>
      <c r="H26" s="194">
        <v>0.2</v>
      </c>
      <c r="I26" s="194">
        <v>0.2</v>
      </c>
      <c r="J26" s="194">
        <v>0.2</v>
      </c>
      <c r="K26" s="195" t="s">
        <v>24</v>
      </c>
      <c r="L26" s="193">
        <f t="shared" si="0"/>
        <v>1.9</v>
      </c>
      <c r="M26" s="197">
        <f t="shared" si="1"/>
        <v>0.1357142857142857</v>
      </c>
      <c r="N26" s="17"/>
    </row>
    <row r="27" spans="1:14" s="5" customFormat="1" ht="12.75">
      <c r="A27" s="22" t="s">
        <v>129</v>
      </c>
      <c r="B27" s="196" t="s">
        <v>130</v>
      </c>
      <c r="C27" s="191" t="s">
        <v>131</v>
      </c>
      <c r="D27" s="192" t="s">
        <v>62</v>
      </c>
      <c r="E27" s="193">
        <v>0.1</v>
      </c>
      <c r="F27" s="194">
        <v>0.2</v>
      </c>
      <c r="G27" s="194">
        <v>1</v>
      </c>
      <c r="H27" s="194" t="s">
        <v>24</v>
      </c>
      <c r="I27" s="194">
        <v>0</v>
      </c>
      <c r="J27" s="194">
        <v>0.5</v>
      </c>
      <c r="K27" s="195" t="s">
        <v>24</v>
      </c>
      <c r="L27" s="193">
        <f t="shared" si="0"/>
        <v>1.8</v>
      </c>
      <c r="M27" s="197">
        <f t="shared" si="1"/>
        <v>0.1285714285714286</v>
      </c>
      <c r="N27" s="17"/>
    </row>
    <row r="28" spans="1:14" s="5" customFormat="1" ht="12.75">
      <c r="A28" s="22" t="s">
        <v>305</v>
      </c>
      <c r="B28" s="196" t="s">
        <v>298</v>
      </c>
      <c r="C28" s="191" t="s">
        <v>306</v>
      </c>
      <c r="D28" s="192" t="s">
        <v>44</v>
      </c>
      <c r="E28" s="193">
        <v>0.1</v>
      </c>
      <c r="F28" s="194">
        <v>0.2</v>
      </c>
      <c r="G28" s="194">
        <v>1.3</v>
      </c>
      <c r="H28" s="194" t="s">
        <v>24</v>
      </c>
      <c r="I28" s="194">
        <v>0</v>
      </c>
      <c r="J28" s="194">
        <v>0.2</v>
      </c>
      <c r="K28" s="195" t="s">
        <v>24</v>
      </c>
      <c r="L28" s="193">
        <f t="shared" si="0"/>
        <v>1.8</v>
      </c>
      <c r="M28" s="197">
        <f t="shared" si="1"/>
        <v>0.1285714285714286</v>
      </c>
      <c r="N28" s="17"/>
    </row>
    <row r="29" spans="1:14" s="5" customFormat="1" ht="12.75">
      <c r="A29" s="22" t="s">
        <v>340</v>
      </c>
      <c r="B29" s="196" t="s">
        <v>21</v>
      </c>
      <c r="C29" s="191" t="s">
        <v>341</v>
      </c>
      <c r="D29" s="192" t="s">
        <v>342</v>
      </c>
      <c r="E29" s="193">
        <v>0</v>
      </c>
      <c r="F29" s="194">
        <v>0.3</v>
      </c>
      <c r="G29" s="194">
        <v>1.1</v>
      </c>
      <c r="H29" s="194" t="s">
        <v>24</v>
      </c>
      <c r="I29" s="194" t="s">
        <v>24</v>
      </c>
      <c r="J29" s="194">
        <v>0.3</v>
      </c>
      <c r="K29" s="195">
        <v>0</v>
      </c>
      <c r="L29" s="193">
        <f t="shared" si="0"/>
        <v>1.7000000000000002</v>
      </c>
      <c r="M29" s="197">
        <f t="shared" si="1"/>
        <v>0.12142857142857144</v>
      </c>
      <c r="N29" s="17"/>
    </row>
    <row r="30" spans="1:14" s="5" customFormat="1" ht="12.75">
      <c r="A30" s="22" t="s">
        <v>25</v>
      </c>
      <c r="B30" s="196" t="s">
        <v>79</v>
      </c>
      <c r="C30" s="191" t="s">
        <v>227</v>
      </c>
      <c r="D30" s="192" t="s">
        <v>115</v>
      </c>
      <c r="E30" s="193">
        <v>0.1</v>
      </c>
      <c r="F30" s="194">
        <v>0.3</v>
      </c>
      <c r="G30" s="194">
        <v>1.1</v>
      </c>
      <c r="H30" s="194">
        <v>0</v>
      </c>
      <c r="I30" s="194">
        <v>0</v>
      </c>
      <c r="J30" s="194">
        <v>0.1</v>
      </c>
      <c r="K30" s="195" t="s">
        <v>24</v>
      </c>
      <c r="L30" s="193">
        <f t="shared" si="0"/>
        <v>1.6</v>
      </c>
      <c r="M30" s="197">
        <f t="shared" si="1"/>
        <v>0.1142857142857143</v>
      </c>
      <c r="N30" s="17"/>
    </row>
    <row r="31" spans="1:14" s="5" customFormat="1" ht="12.75">
      <c r="A31" s="22" t="s">
        <v>323</v>
      </c>
      <c r="B31" s="196" t="s">
        <v>324</v>
      </c>
      <c r="C31" s="191" t="s">
        <v>325</v>
      </c>
      <c r="D31" s="192" t="s">
        <v>172</v>
      </c>
      <c r="E31" s="193" t="s">
        <v>24</v>
      </c>
      <c r="F31" s="194" t="s">
        <v>24</v>
      </c>
      <c r="G31" s="194">
        <v>1.3</v>
      </c>
      <c r="H31" s="194" t="s">
        <v>24</v>
      </c>
      <c r="I31" s="194">
        <v>0</v>
      </c>
      <c r="J31" s="194">
        <v>0.2</v>
      </c>
      <c r="K31" s="195">
        <v>0</v>
      </c>
      <c r="L31" s="193">
        <f t="shared" si="0"/>
        <v>1.5</v>
      </c>
      <c r="M31" s="197">
        <f t="shared" si="1"/>
        <v>0.10714285714285714</v>
      </c>
      <c r="N31" s="17"/>
    </row>
    <row r="32" spans="1:14" s="5" customFormat="1" ht="12.75">
      <c r="A32" s="33" t="s">
        <v>250</v>
      </c>
      <c r="B32" s="196" t="s">
        <v>244</v>
      </c>
      <c r="C32" s="191" t="s">
        <v>251</v>
      </c>
      <c r="D32" s="192" t="s">
        <v>117</v>
      </c>
      <c r="E32" s="193">
        <v>0</v>
      </c>
      <c r="F32" s="194">
        <v>0.2</v>
      </c>
      <c r="G32" s="194">
        <v>0.8</v>
      </c>
      <c r="H32" s="194">
        <v>0</v>
      </c>
      <c r="I32" s="194">
        <v>0</v>
      </c>
      <c r="J32" s="194">
        <v>0.3</v>
      </c>
      <c r="K32" s="195">
        <v>0.1</v>
      </c>
      <c r="L32" s="193">
        <f t="shared" si="0"/>
        <v>1.4000000000000001</v>
      </c>
      <c r="M32" s="197">
        <f t="shared" si="1"/>
        <v>0.1</v>
      </c>
      <c r="N32" s="17"/>
    </row>
    <row r="33" spans="1:14" s="5" customFormat="1" ht="12.75">
      <c r="A33" s="22" t="s">
        <v>393</v>
      </c>
      <c r="B33" s="75" t="s">
        <v>287</v>
      </c>
      <c r="C33" s="34" t="s">
        <v>394</v>
      </c>
      <c r="D33" s="17" t="s">
        <v>180</v>
      </c>
      <c r="E33" s="108"/>
      <c r="F33" s="29"/>
      <c r="G33" s="29"/>
      <c r="H33" s="29"/>
      <c r="I33" s="29"/>
      <c r="J33" s="29"/>
      <c r="K33" s="30"/>
      <c r="L33" s="108"/>
      <c r="M33" s="18"/>
      <c r="N33" s="17"/>
    </row>
    <row r="34" spans="1:14" s="5" customFormat="1" ht="12.75">
      <c r="A34" s="22" t="s">
        <v>391</v>
      </c>
      <c r="B34" s="75" t="s">
        <v>199</v>
      </c>
      <c r="C34" s="34" t="s">
        <v>392</v>
      </c>
      <c r="D34" s="17" t="s">
        <v>180</v>
      </c>
      <c r="E34" s="108"/>
      <c r="F34" s="29"/>
      <c r="G34" s="29"/>
      <c r="H34" s="29"/>
      <c r="I34" s="29"/>
      <c r="J34" s="29"/>
      <c r="K34" s="30"/>
      <c r="L34" s="108"/>
      <c r="M34" s="18"/>
      <c r="N34" s="17"/>
    </row>
    <row r="35" spans="1:14" s="5" customFormat="1" ht="12.75">
      <c r="A35" s="22" t="s">
        <v>312</v>
      </c>
      <c r="B35" s="75" t="s">
        <v>313</v>
      </c>
      <c r="C35" s="34" t="s">
        <v>314</v>
      </c>
      <c r="D35" s="17" t="s">
        <v>180</v>
      </c>
      <c r="E35" s="108"/>
      <c r="F35" s="29"/>
      <c r="G35" s="29"/>
      <c r="H35" s="29"/>
      <c r="I35" s="29"/>
      <c r="J35" s="29"/>
      <c r="K35" s="30"/>
      <c r="L35" s="108"/>
      <c r="M35" s="18"/>
      <c r="N35" s="17"/>
    </row>
    <row r="36" spans="1:14" s="5" customFormat="1" ht="12.75">
      <c r="A36" s="22" t="s">
        <v>39</v>
      </c>
      <c r="B36" s="75" t="s">
        <v>83</v>
      </c>
      <c r="C36" s="34" t="s">
        <v>84</v>
      </c>
      <c r="D36" s="17" t="s">
        <v>180</v>
      </c>
      <c r="E36" s="108"/>
      <c r="F36" s="29"/>
      <c r="G36" s="29"/>
      <c r="H36" s="29"/>
      <c r="I36" s="29"/>
      <c r="J36" s="29"/>
      <c r="K36" s="30"/>
      <c r="L36" s="108"/>
      <c r="M36" s="18"/>
      <c r="N36" s="17"/>
    </row>
    <row r="37" spans="1:14" s="5" customFormat="1" ht="12.75">
      <c r="A37" s="22" t="s">
        <v>81</v>
      </c>
      <c r="B37" s="75" t="s">
        <v>148</v>
      </c>
      <c r="C37" s="34" t="s">
        <v>149</v>
      </c>
      <c r="D37" s="77" t="s">
        <v>150</v>
      </c>
      <c r="E37" s="108"/>
      <c r="F37" s="29"/>
      <c r="G37" s="29"/>
      <c r="H37" s="29"/>
      <c r="I37" s="29"/>
      <c r="J37" s="29"/>
      <c r="K37" s="30"/>
      <c r="L37" s="108"/>
      <c r="M37" s="18"/>
      <c r="N37" s="17"/>
    </row>
    <row r="38" spans="1:14" s="5" customFormat="1" ht="13.5" thickBot="1">
      <c r="A38" s="120"/>
      <c r="B38" s="121"/>
      <c r="C38" s="111"/>
      <c r="D38" s="117"/>
      <c r="E38" s="113"/>
      <c r="F38" s="114"/>
      <c r="G38" s="111"/>
      <c r="H38" s="114"/>
      <c r="I38" s="114"/>
      <c r="J38" s="114"/>
      <c r="K38" s="115"/>
      <c r="L38" s="113"/>
      <c r="M38" s="122"/>
      <c r="N38" s="117"/>
    </row>
    <row r="39" spans="1:13" s="5" customFormat="1" ht="13.5" thickTop="1">
      <c r="A39" s="173" t="s">
        <v>421</v>
      </c>
      <c r="M39" s="16"/>
    </row>
    <row r="40" s="5" customFormat="1" ht="12.75">
      <c r="M40" s="16"/>
    </row>
    <row r="41" s="5" customFormat="1" ht="12.75">
      <c r="M41" s="16"/>
    </row>
    <row r="42" s="5" customFormat="1" ht="12.75">
      <c r="M42" s="16"/>
    </row>
    <row r="43" s="5" customFormat="1" ht="12.75">
      <c r="M43" s="16"/>
    </row>
    <row r="44" s="5" customFormat="1" ht="12.75">
      <c r="M44" s="16"/>
    </row>
    <row r="45" s="5" customFormat="1" ht="12.75">
      <c r="M45" s="16"/>
    </row>
    <row r="46" s="5" customFormat="1" ht="12.75">
      <c r="M46" s="16"/>
    </row>
    <row r="47" s="5" customFormat="1" ht="12.75">
      <c r="M47" s="16"/>
    </row>
    <row r="48" s="5" customFormat="1" ht="12.75">
      <c r="M48" s="16"/>
    </row>
    <row r="49" s="5" customFormat="1" ht="12.75">
      <c r="M49" s="16"/>
    </row>
    <row r="50" s="5" customFormat="1" ht="12.75">
      <c r="M50" s="16"/>
    </row>
    <row r="51" s="5" customFormat="1" ht="12.75">
      <c r="M51" s="16"/>
    </row>
    <row r="52" s="5" customFormat="1" ht="12.75">
      <c r="M52" s="16"/>
    </row>
    <row r="53" s="5" customFormat="1" ht="12.75">
      <c r="M53" s="16"/>
    </row>
    <row r="54" s="5" customFormat="1" ht="12.75">
      <c r="M54" s="16"/>
    </row>
    <row r="55" s="5" customFormat="1" ht="12.75">
      <c r="M55" s="16"/>
    </row>
    <row r="56" s="5" customFormat="1" ht="12.75">
      <c r="M56" s="16"/>
    </row>
    <row r="57" s="5" customFormat="1" ht="12.75">
      <c r="M57" s="16"/>
    </row>
    <row r="58" s="5" customFormat="1" ht="12.75">
      <c r="M58" s="16"/>
    </row>
    <row r="59" s="5" customFormat="1" ht="12.75">
      <c r="M59" s="16"/>
    </row>
    <row r="60" s="5" customFormat="1" ht="12.75">
      <c r="M60" s="16"/>
    </row>
    <row r="61" s="5" customFormat="1" ht="12.75">
      <c r="M61" s="16"/>
    </row>
    <row r="62" s="5" customFormat="1" ht="12.75">
      <c r="M62" s="16"/>
    </row>
    <row r="63" s="5" customFormat="1" ht="12.75">
      <c r="M63" s="16"/>
    </row>
    <row r="64" s="5" customFormat="1" ht="12.75">
      <c r="M64" s="16"/>
    </row>
    <row r="65" s="5" customFormat="1" ht="12.75">
      <c r="M65" s="16"/>
    </row>
    <row r="66" s="5" customFormat="1" ht="12.75">
      <c r="M66" s="16"/>
    </row>
    <row r="67" s="5" customFormat="1" ht="12.75">
      <c r="M67" s="16"/>
    </row>
    <row r="68" s="5" customFormat="1" ht="12.75">
      <c r="M68" s="16"/>
    </row>
    <row r="69" s="5" customFormat="1" ht="12.75">
      <c r="M69" s="16"/>
    </row>
    <row r="70" s="5" customFormat="1" ht="12.75">
      <c r="M70" s="16"/>
    </row>
    <row r="71" s="5" customFormat="1" ht="12.75">
      <c r="M71" s="16"/>
    </row>
    <row r="72" s="5" customFormat="1" ht="12.75">
      <c r="M72" s="16"/>
    </row>
    <row r="73" s="5" customFormat="1" ht="12.75">
      <c r="M73" s="16"/>
    </row>
    <row r="74" s="5" customFormat="1" ht="12.75">
      <c r="M74" s="16"/>
    </row>
    <row r="75" s="5" customFormat="1" ht="12.75">
      <c r="M75" s="16"/>
    </row>
    <row r="76" s="5" customFormat="1" ht="12.75">
      <c r="M76" s="16"/>
    </row>
    <row r="77" s="5" customFormat="1" ht="12.75">
      <c r="M77" s="16"/>
    </row>
    <row r="78" s="5" customFormat="1" ht="12.75">
      <c r="M78" s="16"/>
    </row>
    <row r="79" s="5" customFormat="1" ht="12.75">
      <c r="M79" s="16"/>
    </row>
    <row r="80" s="5" customFormat="1" ht="12.75">
      <c r="M80" s="16"/>
    </row>
    <row r="81" s="5" customFormat="1" ht="12.75">
      <c r="M81" s="16"/>
    </row>
    <row r="82" s="5" customFormat="1" ht="12.75">
      <c r="M82" s="16"/>
    </row>
    <row r="83" s="5" customFormat="1" ht="12.75">
      <c r="M83" s="16"/>
    </row>
    <row r="84" s="5" customFormat="1" ht="12.75">
      <c r="M84" s="16"/>
    </row>
    <row r="85" s="5" customFormat="1" ht="12.75">
      <c r="M85" s="16"/>
    </row>
    <row r="86" s="5" customFormat="1" ht="12.75">
      <c r="M86" s="16"/>
    </row>
    <row r="87" s="5" customFormat="1" ht="12.75">
      <c r="M87" s="16"/>
    </row>
    <row r="88" s="5" customFormat="1" ht="12.75">
      <c r="M88" s="16"/>
    </row>
    <row r="89" s="5" customFormat="1" ht="12.75">
      <c r="M89" s="16"/>
    </row>
    <row r="90" s="5" customFormat="1" ht="12.75">
      <c r="M90" s="16"/>
    </row>
    <row r="91" s="5" customFormat="1" ht="12.75">
      <c r="M91" s="16"/>
    </row>
    <row r="92" s="5" customFormat="1" ht="12.75">
      <c r="M92" s="16"/>
    </row>
    <row r="93" s="5" customFormat="1" ht="12.75">
      <c r="M93" s="16"/>
    </row>
    <row r="94" s="5" customFormat="1" ht="12.75">
      <c r="M94" s="16"/>
    </row>
    <row r="95" s="5" customFormat="1" ht="12.75">
      <c r="M95" s="16"/>
    </row>
    <row r="96" s="5" customFormat="1" ht="12.75">
      <c r="M96" s="16"/>
    </row>
    <row r="97" s="5" customFormat="1" ht="12.75">
      <c r="M97" s="16"/>
    </row>
    <row r="98" s="5" customFormat="1" ht="12.75">
      <c r="M98" s="16"/>
    </row>
    <row r="99" s="5" customFormat="1" ht="12.75">
      <c r="M99" s="16"/>
    </row>
    <row r="100" s="5" customFormat="1" ht="12.75">
      <c r="M100" s="16"/>
    </row>
    <row r="101" s="5" customFormat="1" ht="12.75">
      <c r="M101" s="16"/>
    </row>
    <row r="102" s="5" customFormat="1" ht="12.75">
      <c r="M102" s="16"/>
    </row>
    <row r="103" s="5" customFormat="1" ht="12.75">
      <c r="M103" s="16"/>
    </row>
    <row r="104" s="5" customFormat="1" ht="12.75">
      <c r="M104" s="16"/>
    </row>
    <row r="105" s="5" customFormat="1" ht="12.75">
      <c r="M105" s="16"/>
    </row>
    <row r="106" s="5" customFormat="1" ht="12.75">
      <c r="M106" s="16"/>
    </row>
    <row r="107" s="5" customFormat="1" ht="12.75">
      <c r="M107" s="16"/>
    </row>
    <row r="108" s="5" customFormat="1" ht="12.75">
      <c r="M108" s="16"/>
    </row>
    <row r="109" s="5" customFormat="1" ht="12.75">
      <c r="M109" s="16"/>
    </row>
    <row r="110" s="5" customFormat="1" ht="12.75">
      <c r="M110" s="16"/>
    </row>
    <row r="111" s="5" customFormat="1" ht="12.75">
      <c r="M111" s="16"/>
    </row>
    <row r="112" s="5" customFormat="1" ht="12.75">
      <c r="M112" s="16"/>
    </row>
    <row r="113" s="5" customFormat="1" ht="12.75">
      <c r="M113" s="16"/>
    </row>
    <row r="114" s="5" customFormat="1" ht="12.75">
      <c r="M114" s="16"/>
    </row>
    <row r="115" s="5" customFormat="1" ht="12.75">
      <c r="M115" s="16"/>
    </row>
    <row r="116" s="5" customFormat="1" ht="12.75">
      <c r="M116" s="16"/>
    </row>
    <row r="117" s="5" customFormat="1" ht="12.75">
      <c r="M117" s="16"/>
    </row>
    <row r="118" s="5" customFormat="1" ht="12.75">
      <c r="M118" s="16"/>
    </row>
    <row r="119" s="5" customFormat="1" ht="12.75">
      <c r="M119" s="16"/>
    </row>
    <row r="120" s="5" customFormat="1" ht="12.75">
      <c r="M120" s="16"/>
    </row>
    <row r="121" s="5" customFormat="1" ht="12.75">
      <c r="M121" s="16"/>
    </row>
    <row r="122" s="5" customFormat="1" ht="12.75">
      <c r="M122" s="16"/>
    </row>
    <row r="123" s="5" customFormat="1" ht="12.75">
      <c r="M123" s="16"/>
    </row>
    <row r="124" s="5" customFormat="1" ht="12.75">
      <c r="M124" s="16"/>
    </row>
    <row r="125" s="5" customFormat="1" ht="12.75">
      <c r="M125" s="16"/>
    </row>
    <row r="126" s="5" customFormat="1" ht="12.75">
      <c r="M126" s="16"/>
    </row>
    <row r="127" s="5" customFormat="1" ht="12.75">
      <c r="M127" s="16"/>
    </row>
    <row r="128" s="5" customFormat="1" ht="12.75">
      <c r="M128" s="16"/>
    </row>
    <row r="129" s="5" customFormat="1" ht="12.75">
      <c r="M129" s="16"/>
    </row>
    <row r="130" s="5" customFormat="1" ht="12.75">
      <c r="M130" s="16"/>
    </row>
    <row r="131" s="5" customFormat="1" ht="12.75">
      <c r="M131" s="16"/>
    </row>
    <row r="132" s="5" customFormat="1" ht="12.75">
      <c r="M132" s="16"/>
    </row>
    <row r="133" s="5" customFormat="1" ht="12.75">
      <c r="M133" s="16"/>
    </row>
    <row r="134" s="5" customFormat="1" ht="12.75">
      <c r="M134" s="16"/>
    </row>
    <row r="135" s="5" customFormat="1" ht="12.75">
      <c r="M135" s="16"/>
    </row>
    <row r="136" s="5" customFormat="1" ht="12.75">
      <c r="M136" s="16"/>
    </row>
    <row r="137" s="5" customFormat="1" ht="12.75">
      <c r="M137" s="16"/>
    </row>
    <row r="138" s="5" customFormat="1" ht="12.75">
      <c r="M138" s="16"/>
    </row>
    <row r="139" s="5" customFormat="1" ht="12.75">
      <c r="M139" s="16"/>
    </row>
    <row r="140" s="5" customFormat="1" ht="12.75">
      <c r="M140" s="16"/>
    </row>
    <row r="141" s="5" customFormat="1" ht="12.75">
      <c r="M141" s="16"/>
    </row>
    <row r="142" s="5" customFormat="1" ht="12.75">
      <c r="M142" s="16"/>
    </row>
    <row r="143" s="5" customFormat="1" ht="12.75">
      <c r="M143" s="16"/>
    </row>
    <row r="144" s="5" customFormat="1" ht="12.75">
      <c r="M144" s="16"/>
    </row>
    <row r="145" s="5" customFormat="1" ht="12.75">
      <c r="M145" s="16"/>
    </row>
    <row r="146" s="5" customFormat="1" ht="12.75">
      <c r="M146" s="16"/>
    </row>
    <row r="147" s="5" customFormat="1" ht="12.75">
      <c r="M147" s="16"/>
    </row>
    <row r="148" s="5" customFormat="1" ht="12.75">
      <c r="M148" s="16"/>
    </row>
    <row r="149" s="5" customFormat="1" ht="12.75">
      <c r="M149" s="16"/>
    </row>
    <row r="150" s="5" customFormat="1" ht="12.75">
      <c r="M150" s="16"/>
    </row>
    <row r="151" s="5" customFormat="1" ht="12.75">
      <c r="M151" s="16"/>
    </row>
    <row r="152" s="5" customFormat="1" ht="12.75">
      <c r="M152" s="16"/>
    </row>
    <row r="153" s="5" customFormat="1" ht="12.75">
      <c r="M153" s="16"/>
    </row>
    <row r="154" s="5" customFormat="1" ht="12.75">
      <c r="M154" s="16"/>
    </row>
    <row r="155" s="5" customFormat="1" ht="12.75">
      <c r="M155" s="16"/>
    </row>
    <row r="156" s="5" customFormat="1" ht="12.75">
      <c r="M156" s="16"/>
    </row>
    <row r="157" s="5" customFormat="1" ht="12.75">
      <c r="M157" s="16"/>
    </row>
    <row r="158" s="5" customFormat="1" ht="12.75">
      <c r="M158" s="16"/>
    </row>
    <row r="159" s="5" customFormat="1" ht="12.75">
      <c r="M159" s="16"/>
    </row>
    <row r="160" s="5" customFormat="1" ht="12.75">
      <c r="M160" s="16"/>
    </row>
    <row r="161" s="5" customFormat="1" ht="12.75">
      <c r="M161" s="16"/>
    </row>
    <row r="162" s="5" customFormat="1" ht="12.75">
      <c r="M162" s="16"/>
    </row>
    <row r="163" s="5" customFormat="1" ht="12.75">
      <c r="M163" s="16"/>
    </row>
    <row r="164" s="5" customFormat="1" ht="12.75">
      <c r="M164" s="16"/>
    </row>
    <row r="165" s="5" customFormat="1" ht="12.75">
      <c r="M165" s="16"/>
    </row>
    <row r="166" s="5" customFormat="1" ht="12.75">
      <c r="M166" s="16"/>
    </row>
    <row r="167" s="5" customFormat="1" ht="12.75">
      <c r="M167" s="16"/>
    </row>
    <row r="168" s="5" customFormat="1" ht="12.75">
      <c r="M168" s="16"/>
    </row>
    <row r="169" s="5" customFormat="1" ht="12.75">
      <c r="M169" s="16"/>
    </row>
    <row r="170" s="5" customFormat="1" ht="12.75">
      <c r="M170" s="16"/>
    </row>
    <row r="171" s="5" customFormat="1" ht="12.75">
      <c r="M171" s="16"/>
    </row>
    <row r="172" s="5" customFormat="1" ht="12.75">
      <c r="M172" s="16"/>
    </row>
    <row r="173" s="5" customFormat="1" ht="12.75">
      <c r="M173" s="16"/>
    </row>
    <row r="174" s="5" customFormat="1" ht="12.75">
      <c r="M174" s="16"/>
    </row>
    <row r="175" s="5" customFormat="1" ht="12.75">
      <c r="M175" s="16"/>
    </row>
    <row r="176" s="5" customFormat="1" ht="12.75">
      <c r="M176" s="16"/>
    </row>
    <row r="177" s="5" customFormat="1" ht="12.75">
      <c r="M177" s="16"/>
    </row>
    <row r="178" s="5" customFormat="1" ht="12.75">
      <c r="M178" s="16"/>
    </row>
    <row r="179" s="5" customFormat="1" ht="12.75">
      <c r="M179" s="16"/>
    </row>
    <row r="180" s="5" customFormat="1" ht="12.75">
      <c r="M180" s="16"/>
    </row>
    <row r="181" s="5" customFormat="1" ht="12.75">
      <c r="M181" s="16"/>
    </row>
    <row r="182" s="5" customFormat="1" ht="12.75">
      <c r="M182" s="16"/>
    </row>
    <row r="183" s="5" customFormat="1" ht="12.75">
      <c r="M183" s="16"/>
    </row>
    <row r="184" s="5" customFormat="1" ht="12.75">
      <c r="M184" s="16"/>
    </row>
    <row r="185" s="5" customFormat="1" ht="12.75">
      <c r="M185" s="16"/>
    </row>
    <row r="186" s="5" customFormat="1" ht="12.75">
      <c r="M186" s="16"/>
    </row>
    <row r="187" s="5" customFormat="1" ht="12.75">
      <c r="M187" s="16"/>
    </row>
    <row r="188" s="5" customFormat="1" ht="12.75">
      <c r="M188" s="16"/>
    </row>
    <row r="189" s="5" customFormat="1" ht="12.75">
      <c r="M189" s="16"/>
    </row>
    <row r="190" s="5" customFormat="1" ht="12.75">
      <c r="M190" s="16"/>
    </row>
    <row r="191" s="5" customFormat="1" ht="12.75">
      <c r="M191" s="16"/>
    </row>
    <row r="192" s="5" customFormat="1" ht="12.75">
      <c r="M192" s="16"/>
    </row>
    <row r="193" s="5" customFormat="1" ht="12.75">
      <c r="M193" s="16"/>
    </row>
    <row r="194" s="5" customFormat="1" ht="12.75">
      <c r="M194" s="16"/>
    </row>
    <row r="195" s="5" customFormat="1" ht="12.75">
      <c r="M195" s="16"/>
    </row>
    <row r="196" s="5" customFormat="1" ht="12.75">
      <c r="M196" s="16"/>
    </row>
    <row r="197" s="5" customFormat="1" ht="12.75">
      <c r="M197" s="16"/>
    </row>
    <row r="198" s="5" customFormat="1" ht="12.75">
      <c r="M198" s="16"/>
    </row>
    <row r="199" s="5" customFormat="1" ht="12.75">
      <c r="M199" s="16"/>
    </row>
    <row r="200" s="5" customFormat="1" ht="12.75">
      <c r="M200" s="16"/>
    </row>
    <row r="201" s="5" customFormat="1" ht="12.75">
      <c r="M201" s="16"/>
    </row>
    <row r="202" s="5" customFormat="1" ht="12.75">
      <c r="M202" s="16"/>
    </row>
    <row r="203" s="5" customFormat="1" ht="12.75">
      <c r="M203" s="16"/>
    </row>
    <row r="204" s="5" customFormat="1" ht="12.75">
      <c r="M204" s="16"/>
    </row>
    <row r="205" s="5" customFormat="1" ht="12.75">
      <c r="M205" s="16"/>
    </row>
    <row r="206" s="5" customFormat="1" ht="12.75">
      <c r="M206" s="16"/>
    </row>
    <row r="207" s="5" customFormat="1" ht="12.75">
      <c r="M207" s="16"/>
    </row>
    <row r="208" s="5" customFormat="1" ht="12.75">
      <c r="M208" s="16"/>
    </row>
    <row r="209" s="5" customFormat="1" ht="12.75">
      <c r="M209" s="16"/>
    </row>
    <row r="210" s="5" customFormat="1" ht="12.75">
      <c r="M210" s="16"/>
    </row>
    <row r="211" s="5" customFormat="1" ht="12.75">
      <c r="M211" s="16"/>
    </row>
    <row r="212" s="5" customFormat="1" ht="12.75">
      <c r="M212" s="16"/>
    </row>
    <row r="213" s="5" customFormat="1" ht="12.75">
      <c r="M213" s="16"/>
    </row>
    <row r="214" s="5" customFormat="1" ht="12.75">
      <c r="M214" s="16"/>
    </row>
    <row r="215" s="5" customFormat="1" ht="12.75">
      <c r="M215" s="16"/>
    </row>
    <row r="216" s="5" customFormat="1" ht="12.75">
      <c r="M216" s="16"/>
    </row>
    <row r="217" s="5" customFormat="1" ht="12.75">
      <c r="M217" s="16"/>
    </row>
    <row r="218" s="5" customFormat="1" ht="12.75">
      <c r="M218" s="16"/>
    </row>
    <row r="219" s="5" customFormat="1" ht="12.75">
      <c r="M219" s="16"/>
    </row>
    <row r="220" s="5" customFormat="1" ht="12.75">
      <c r="M220" s="16"/>
    </row>
    <row r="221" s="5" customFormat="1" ht="12.75">
      <c r="M221" s="16"/>
    </row>
    <row r="222" s="5" customFormat="1" ht="12.75">
      <c r="M222" s="16"/>
    </row>
    <row r="223" s="5" customFormat="1" ht="12.75">
      <c r="M223" s="16"/>
    </row>
    <row r="224" s="5" customFormat="1" ht="12.75">
      <c r="M224" s="16"/>
    </row>
    <row r="225" s="5" customFormat="1" ht="12.75">
      <c r="M225" s="16"/>
    </row>
    <row r="226" s="5" customFormat="1" ht="12.75">
      <c r="M226" s="16"/>
    </row>
    <row r="227" s="5" customFormat="1" ht="12.75">
      <c r="M227" s="16"/>
    </row>
    <row r="228" s="5" customFormat="1" ht="12.75">
      <c r="M228" s="16"/>
    </row>
    <row r="229" s="5" customFormat="1" ht="12.75">
      <c r="M229" s="16"/>
    </row>
    <row r="230" s="5" customFormat="1" ht="12.75">
      <c r="M230" s="16"/>
    </row>
    <row r="231" s="5" customFormat="1" ht="12.75">
      <c r="M231" s="16"/>
    </row>
    <row r="232" s="5" customFormat="1" ht="12.75">
      <c r="M232" s="16"/>
    </row>
    <row r="233" s="5" customFormat="1" ht="12.75">
      <c r="M233" s="16"/>
    </row>
    <row r="234" s="5" customFormat="1" ht="12.75">
      <c r="M234" s="16"/>
    </row>
    <row r="235" s="5" customFormat="1" ht="12.75">
      <c r="M235" s="16"/>
    </row>
    <row r="236" s="5" customFormat="1" ht="12.75">
      <c r="M236" s="16"/>
    </row>
    <row r="237" s="5" customFormat="1" ht="12.75">
      <c r="M237" s="16"/>
    </row>
    <row r="238" s="5" customFormat="1" ht="12.75">
      <c r="M238" s="16"/>
    </row>
    <row r="239" s="5" customFormat="1" ht="12.75">
      <c r="M239" s="16"/>
    </row>
    <row r="240" s="5" customFormat="1" ht="12.75">
      <c r="M240" s="16"/>
    </row>
    <row r="241" s="5" customFormat="1" ht="12.75">
      <c r="M241" s="16"/>
    </row>
    <row r="242" s="5" customFormat="1" ht="12.75">
      <c r="M242" s="16"/>
    </row>
    <row r="243" s="5" customFormat="1" ht="12.75">
      <c r="M243" s="16"/>
    </row>
    <row r="244" s="5" customFormat="1" ht="12.75">
      <c r="M244" s="16"/>
    </row>
    <row r="245" s="5" customFormat="1" ht="12.75">
      <c r="M245" s="16"/>
    </row>
    <row r="246" s="5" customFormat="1" ht="12.75">
      <c r="M246" s="16"/>
    </row>
    <row r="247" s="5" customFormat="1" ht="12.75">
      <c r="M247" s="16"/>
    </row>
    <row r="248" s="5" customFormat="1" ht="12.75">
      <c r="M248" s="16"/>
    </row>
    <row r="249" s="5" customFormat="1" ht="12.75">
      <c r="M249" s="16"/>
    </row>
    <row r="250" s="5" customFormat="1" ht="12.75">
      <c r="M250" s="16"/>
    </row>
    <row r="251" s="5" customFormat="1" ht="12.75">
      <c r="M251" s="16"/>
    </row>
    <row r="252" s="5" customFormat="1" ht="12.75">
      <c r="M252" s="16"/>
    </row>
    <row r="253" s="5" customFormat="1" ht="12.75">
      <c r="M253" s="16"/>
    </row>
    <row r="254" s="5" customFormat="1" ht="12.75">
      <c r="M254" s="16"/>
    </row>
    <row r="255" s="5" customFormat="1" ht="12.75">
      <c r="M255" s="16"/>
    </row>
    <row r="256" s="5" customFormat="1" ht="12.75">
      <c r="M256" s="16"/>
    </row>
    <row r="257" s="5" customFormat="1" ht="12.75">
      <c r="M257" s="16"/>
    </row>
    <row r="258" s="5" customFormat="1" ht="12.75">
      <c r="M258" s="16"/>
    </row>
    <row r="259" s="5" customFormat="1" ht="12.75">
      <c r="M259" s="16"/>
    </row>
    <row r="260" s="5" customFormat="1" ht="12.75">
      <c r="M260" s="16"/>
    </row>
    <row r="261" s="5" customFormat="1" ht="12.75">
      <c r="M261" s="16"/>
    </row>
  </sheetData>
  <mergeCells count="1">
    <mergeCell ref="A1:N1"/>
  </mergeCells>
  <printOptions/>
  <pageMargins left="0.51" right="0.75" top="0.9" bottom="0.91" header="0.5" footer="0.5"/>
  <pageSetup horizontalDpi="600" verticalDpi="600" orientation="landscape" paperSize="9" r:id="rId1"/>
  <headerFooter alignWithMargins="0">
    <oddFooter>&amp;CLapa &amp;P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LU FMF Fizikas nodaļa</Company>
  <HyperlinkBase>http://www.cfi.lu.lv/teor/olimp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33. LAFO rezultāti</dc:title>
  <dc:subject>Latvijas Astklātā Fizikas olimpiāde</dc:subject>
  <dc:creator>V. Kaščejevs, D. Bočarovs, V.I. Fļorovs</dc:creator>
  <cp:keywords/>
  <dc:description/>
  <cp:lastModifiedBy>Slava</cp:lastModifiedBy>
  <cp:lastPrinted>2006-05-08T08:35:32Z</cp:lastPrinted>
  <dcterms:created xsi:type="dcterms:W3CDTF">2003-04-14T15:10:59Z</dcterms:created>
  <dcterms:modified xsi:type="dcterms:W3CDTF">2008-06-30T09:38:11Z</dcterms:modified>
  <cp:category/>
  <cp:version/>
  <cp:contentType/>
  <cp:contentStatus/>
</cp:coreProperties>
</file>